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9095" windowHeight="11760" activeTab="3"/>
  </bookViews>
  <sheets>
    <sheet name="2004-2007" sheetId="1" r:id="rId1"/>
    <sheet name="2008" sheetId="2" r:id="rId2"/>
    <sheet name="2009" sheetId="3" r:id="rId3"/>
    <sheet name="2010" sheetId="4" r:id="rId4"/>
    <sheet name="2011" sheetId="5" r:id="rId5"/>
  </sheets>
  <calcPr calcId="125725"/>
</workbook>
</file>

<file path=xl/calcChain.xml><?xml version="1.0" encoding="utf-8"?>
<calcChain xmlns="http://schemas.openxmlformats.org/spreadsheetml/2006/main">
  <c r="E85" i="5"/>
  <c r="E567" i="4"/>
  <c r="D689" i="3"/>
  <c r="D22" i="2"/>
  <c r="D132"/>
  <c r="D490" s="1"/>
  <c r="D980" i="1"/>
  <c r="D880"/>
  <c r="D1136" s="1"/>
  <c r="D979"/>
  <c r="D650"/>
  <c r="D275"/>
  <c r="D113"/>
  <c r="D59"/>
  <c r="D60"/>
  <c r="D111"/>
  <c r="D33"/>
  <c r="D210" l="1"/>
</calcChain>
</file>

<file path=xl/sharedStrings.xml><?xml version="1.0" encoding="utf-8"?>
<sst xmlns="http://schemas.openxmlformats.org/spreadsheetml/2006/main" count="8729" uniqueCount="2858">
  <si>
    <t>Kiadott támogatási igazolások</t>
  </si>
  <si>
    <t>Előállító</t>
  </si>
  <si>
    <t>filmcím</t>
  </si>
  <si>
    <t>1.</t>
  </si>
  <si>
    <t>Hallmark Kft.</t>
  </si>
  <si>
    <t>A Chrismas Carol</t>
  </si>
  <si>
    <t>2.</t>
  </si>
  <si>
    <t>3.</t>
  </si>
  <si>
    <t>4.</t>
  </si>
  <si>
    <t>Film Art Kft.</t>
  </si>
  <si>
    <t>Fekete krónika</t>
  </si>
  <si>
    <t>5.</t>
  </si>
  <si>
    <t>Cameofilm Kft.</t>
  </si>
  <si>
    <t>Temetetlen halott</t>
  </si>
  <si>
    <t>6.</t>
  </si>
  <si>
    <t>Hóesés vizivárosban</t>
  </si>
  <si>
    <t>7.</t>
  </si>
  <si>
    <t>Történetek az elveszett birodalomból</t>
  </si>
  <si>
    <t>8.</t>
  </si>
  <si>
    <t>I'M film</t>
  </si>
  <si>
    <t>The Collector</t>
  </si>
  <si>
    <t>9.</t>
  </si>
  <si>
    <t>Hunnia Filmstúdió</t>
  </si>
  <si>
    <t>Erős nyakat</t>
  </si>
  <si>
    <t>10.</t>
  </si>
  <si>
    <t>Tivoli Film Kft.</t>
  </si>
  <si>
    <t>Három mese</t>
  </si>
  <si>
    <t>11.</t>
  </si>
  <si>
    <t>Csaó Bambínó</t>
  </si>
  <si>
    <t>12.</t>
  </si>
  <si>
    <t>Magyarok a világban - Izrael 1-4.</t>
  </si>
  <si>
    <t>13.</t>
  </si>
  <si>
    <t>Eurofilm Stúdió</t>
  </si>
  <si>
    <t>Der Henker</t>
  </si>
  <si>
    <t>14.</t>
  </si>
  <si>
    <t>Feature Film Kft.</t>
  </si>
  <si>
    <t>TV Series</t>
  </si>
  <si>
    <t>15.</t>
  </si>
  <si>
    <t>Inforg Stúdió</t>
  </si>
  <si>
    <t>The Best Man</t>
  </si>
  <si>
    <t>16.</t>
  </si>
  <si>
    <t>Új Budapest Filmstúdió</t>
  </si>
  <si>
    <t>Csodálatos vadállatok</t>
  </si>
  <si>
    <t>17.</t>
  </si>
  <si>
    <t>Magyar mozgókép Kft.</t>
  </si>
  <si>
    <t>Sorstalanság</t>
  </si>
  <si>
    <t>18.</t>
  </si>
  <si>
    <t>19.</t>
  </si>
  <si>
    <t>Animation.hu Kft.</t>
  </si>
  <si>
    <t>Kutyaélet</t>
  </si>
  <si>
    <t>20.</t>
  </si>
  <si>
    <t>T.T. Filmműhely</t>
  </si>
  <si>
    <t>Szent Johanna</t>
  </si>
  <si>
    <t>21.</t>
  </si>
  <si>
    <t>Filmsziget Kft.</t>
  </si>
  <si>
    <t>Világszám - dodó és naftalin</t>
  </si>
  <si>
    <t>22.</t>
  </si>
  <si>
    <t>Cinema film Kft.</t>
  </si>
  <si>
    <t>Csoda Krakkóban</t>
  </si>
  <si>
    <t>23.</t>
  </si>
  <si>
    <t>Miskolci Boni és Klájd</t>
  </si>
  <si>
    <t>24.</t>
  </si>
  <si>
    <t>A fény ösvényei</t>
  </si>
  <si>
    <t>25.</t>
  </si>
  <si>
    <t>Taxidermia</t>
  </si>
  <si>
    <t>2004. év összesen:</t>
  </si>
  <si>
    <t>Studio Bestarts</t>
  </si>
  <si>
    <t>Angelina Balerina 2.</t>
  </si>
  <si>
    <t>Lorange, Maffin …</t>
  </si>
  <si>
    <t>Filmplus Kft.</t>
  </si>
  <si>
    <t>Antik</t>
  </si>
  <si>
    <t>Négy évszak az űrben</t>
  </si>
  <si>
    <t>Sci-fi</t>
  </si>
  <si>
    <t>Ritmusok</t>
  </si>
  <si>
    <t>Mythberg S.</t>
  </si>
  <si>
    <t>Szegény pazarló</t>
  </si>
  <si>
    <t>Dallas</t>
  </si>
  <si>
    <t>Honeymood Kft.</t>
  </si>
  <si>
    <t>Az érsek látogatása</t>
  </si>
  <si>
    <t>Quality Pictures</t>
  </si>
  <si>
    <t>Erdély 1956</t>
  </si>
  <si>
    <t>Eurofilm</t>
  </si>
  <si>
    <t>Velvet side of Hell</t>
  </si>
  <si>
    <t>Atlantic Kft.</t>
  </si>
  <si>
    <t>Morfium</t>
  </si>
  <si>
    <t>Kinofilm</t>
  </si>
  <si>
    <t>Fejezetek az erények könyvéből</t>
  </si>
  <si>
    <t>Cinema film</t>
  </si>
  <si>
    <t>Miskolci Boniésklájd</t>
  </si>
  <si>
    <t>Lichthof prod.</t>
  </si>
  <si>
    <t>Nyócker</t>
  </si>
  <si>
    <t>Magyar Filmkapcsolat</t>
  </si>
  <si>
    <t>Joy Division</t>
  </si>
  <si>
    <t>Laurin Entertainment</t>
  </si>
  <si>
    <t>Day of Wrath</t>
  </si>
  <si>
    <t>Megafilm Kft.</t>
  </si>
  <si>
    <t>Csudafilm</t>
  </si>
  <si>
    <t>Future Film</t>
  </si>
  <si>
    <t>Vadász u. 21.</t>
  </si>
  <si>
    <t>Ők</t>
  </si>
  <si>
    <t>Albert</t>
  </si>
  <si>
    <t>Undorgrund</t>
  </si>
  <si>
    <t>Átváltozások</t>
  </si>
  <si>
    <t>26.</t>
  </si>
  <si>
    <t>Krónika film</t>
  </si>
  <si>
    <t>Suba subával</t>
  </si>
  <si>
    <t>27.</t>
  </si>
  <si>
    <t>Magyarország földjei és népei</t>
  </si>
  <si>
    <t>28.</t>
  </si>
  <si>
    <t>Szibériai halott</t>
  </si>
  <si>
    <t>29.</t>
  </si>
  <si>
    <t>Józsefváros</t>
  </si>
  <si>
    <t>30.</t>
  </si>
  <si>
    <t>A sör krónikája</t>
  </si>
  <si>
    <t>31.</t>
  </si>
  <si>
    <t>Mint a hold</t>
  </si>
  <si>
    <t>32.</t>
  </si>
  <si>
    <t>A szobor</t>
  </si>
  <si>
    <t>33.</t>
  </si>
  <si>
    <t>A Cassus belli ember</t>
  </si>
  <si>
    <t>34.</t>
  </si>
  <si>
    <t>Katapult film</t>
  </si>
  <si>
    <t>A szabadság szobra</t>
  </si>
  <si>
    <t>35.</t>
  </si>
  <si>
    <t>Uniofilm Kft.</t>
  </si>
  <si>
    <t>Állítsátok meg Terézanyut!</t>
  </si>
  <si>
    <t>36.</t>
  </si>
  <si>
    <t>Hétköznapi enciklopédia</t>
  </si>
  <si>
    <t>37.</t>
  </si>
  <si>
    <t>38.</t>
  </si>
  <si>
    <t>Siménfalvy Székely Bt.</t>
  </si>
  <si>
    <t>Öreganyáink tudománya</t>
  </si>
  <si>
    <t>39.</t>
  </si>
  <si>
    <t>Grundy Ufa</t>
  </si>
  <si>
    <t>Barátok közt 1246-1415</t>
  </si>
  <si>
    <t>40.</t>
  </si>
  <si>
    <t>Szeress most! 55-88</t>
  </si>
  <si>
    <t>41.</t>
  </si>
  <si>
    <t>Európa 2000 Kft.</t>
  </si>
  <si>
    <t>Egy szoknya, egy nadrág</t>
  </si>
  <si>
    <t>42.</t>
  </si>
  <si>
    <t>43.</t>
  </si>
  <si>
    <t>44.</t>
  </si>
  <si>
    <t>Titania Masterpro</t>
  </si>
  <si>
    <t>Magyarország nemzeti parkjai 1-10</t>
  </si>
  <si>
    <t>45.</t>
  </si>
  <si>
    <t>Cheesefields Kft</t>
  </si>
  <si>
    <t>Usti Opre</t>
  </si>
  <si>
    <t>46.</t>
  </si>
  <si>
    <t>47.</t>
  </si>
  <si>
    <t>TT Filmműhely</t>
  </si>
  <si>
    <t>A halál kilovagolt Perzsiából</t>
  </si>
  <si>
    <t>48.</t>
  </si>
  <si>
    <t>Editor 95 Bt.</t>
  </si>
  <si>
    <t>100 éves a Szabó Ervin könyvtár</t>
  </si>
  <si>
    <t>49.</t>
  </si>
  <si>
    <t>Leckekönyv és puska</t>
  </si>
  <si>
    <t>50.</t>
  </si>
  <si>
    <t>U.J.-I.S. Média Bt.</t>
  </si>
  <si>
    <t>Egy ember Munkácsról</t>
  </si>
  <si>
    <t>51.</t>
  </si>
  <si>
    <t>A londoni férfi</t>
  </si>
  <si>
    <t>52.</t>
  </si>
  <si>
    <t>Fature Films Kft.</t>
  </si>
  <si>
    <t>Tv Series</t>
  </si>
  <si>
    <t>53.</t>
  </si>
  <si>
    <t>54.</t>
  </si>
  <si>
    <t>MA-RA</t>
  </si>
  <si>
    <t>Buborék</t>
  </si>
  <si>
    <t>55.</t>
  </si>
  <si>
    <t>Pénelopé napja</t>
  </si>
  <si>
    <t>56.</t>
  </si>
  <si>
    <t>Színmézet csepegnek</t>
  </si>
  <si>
    <t>57.</t>
  </si>
  <si>
    <t>Ember tragédiája VII. szín Egy jott…</t>
  </si>
  <si>
    <t>58.</t>
  </si>
  <si>
    <t>Felhővadász</t>
  </si>
  <si>
    <t>59.</t>
  </si>
  <si>
    <t>De Ronch kapitány napjója</t>
  </si>
  <si>
    <t>60.</t>
  </si>
  <si>
    <t>Az úton</t>
  </si>
  <si>
    <t>61.</t>
  </si>
  <si>
    <t>Lajka emlék</t>
  </si>
  <si>
    <t>62.</t>
  </si>
  <si>
    <t>63.</t>
  </si>
  <si>
    <t>64.</t>
  </si>
  <si>
    <t>Metafórum</t>
  </si>
  <si>
    <t>A megrendelülés építőkövei</t>
  </si>
  <si>
    <t>65.</t>
  </si>
  <si>
    <t>66.</t>
  </si>
  <si>
    <t>67.</t>
  </si>
  <si>
    <t>68.</t>
  </si>
  <si>
    <t>69.</t>
  </si>
  <si>
    <t>Pettson and Findus III.</t>
  </si>
  <si>
    <t>70.</t>
  </si>
  <si>
    <t>T.ZS.M. Bt.</t>
  </si>
  <si>
    <t>Tiszavirág</t>
  </si>
  <si>
    <t>71.</t>
  </si>
  <si>
    <t>72.</t>
  </si>
  <si>
    <t>FilmTeam Kft.</t>
  </si>
  <si>
    <t>Fekete Kefe</t>
  </si>
  <si>
    <t>73.</t>
  </si>
  <si>
    <t>74.</t>
  </si>
  <si>
    <t>75.</t>
  </si>
  <si>
    <t>76.</t>
  </si>
  <si>
    <t>77.</t>
  </si>
  <si>
    <t>78.</t>
  </si>
  <si>
    <t>Cinemon Kft.</t>
  </si>
  <si>
    <t>A Napkirálynő</t>
  </si>
  <si>
    <t>79.</t>
  </si>
  <si>
    <t>Feature Films Kft.</t>
  </si>
  <si>
    <t>80.</t>
  </si>
  <si>
    <t xml:space="preserve">Carpak Stúdió </t>
  </si>
  <si>
    <t>Kötődés</t>
  </si>
  <si>
    <t>81.</t>
  </si>
  <si>
    <t>Média Centrum Kft.</t>
  </si>
  <si>
    <t>Albrecht bajor főherceg</t>
  </si>
  <si>
    <t>82.</t>
  </si>
  <si>
    <t>83.</t>
  </si>
  <si>
    <t>Print KMH kft.</t>
  </si>
  <si>
    <t>Maradék</t>
  </si>
  <si>
    <t>84.</t>
  </si>
  <si>
    <t>Lumnitzer névérek</t>
  </si>
  <si>
    <t>85.</t>
  </si>
  <si>
    <t>86.</t>
  </si>
  <si>
    <t>Bologna Kft.</t>
  </si>
  <si>
    <t>Hamvazószerda</t>
  </si>
  <si>
    <t>87.</t>
  </si>
  <si>
    <t>C 47 Films</t>
  </si>
  <si>
    <t>Die Schönsten Jahre</t>
  </si>
  <si>
    <t>88.</t>
  </si>
  <si>
    <t>Filmteam Kft.</t>
  </si>
  <si>
    <t>Mylene Farmer klip</t>
  </si>
  <si>
    <t>89.</t>
  </si>
  <si>
    <t>Aquamarin Film Kft.</t>
  </si>
  <si>
    <t>Szerelem TV I-IV.</t>
  </si>
  <si>
    <t>90.</t>
  </si>
  <si>
    <t>Cigányúton</t>
  </si>
  <si>
    <t>91.</t>
  </si>
  <si>
    <t>Cinema-Film Kft.</t>
  </si>
  <si>
    <t>Ködkárpit</t>
  </si>
  <si>
    <t>92.</t>
  </si>
  <si>
    <t>Cheesefields Kft.</t>
  </si>
  <si>
    <t>Usti Opre - Élezd a tűzet! 3</t>
  </si>
  <si>
    <t>93.</t>
  </si>
  <si>
    <t>94.</t>
  </si>
  <si>
    <t>Extreme Film Kft.</t>
  </si>
  <si>
    <t>Most látszom, most nem látszom</t>
  </si>
  <si>
    <t>95.</t>
  </si>
  <si>
    <t>TT Filmműhely Kft.</t>
  </si>
  <si>
    <t>A halál kilovagolt Perzsiából 3</t>
  </si>
  <si>
    <t>96.</t>
  </si>
  <si>
    <t>Animation.hu</t>
  </si>
  <si>
    <t>Állatmesék</t>
  </si>
  <si>
    <t>97.</t>
  </si>
  <si>
    <t>Mid Atlantic Films Kft.</t>
  </si>
  <si>
    <t>Eragon</t>
  </si>
  <si>
    <t>98.</t>
  </si>
  <si>
    <t>99.</t>
  </si>
  <si>
    <t>100.</t>
  </si>
  <si>
    <t>101.</t>
  </si>
  <si>
    <t>Aloha Bt.</t>
  </si>
  <si>
    <t>Az 1956-os forradalom és a melbournei olimpia</t>
  </si>
  <si>
    <t>102.</t>
  </si>
  <si>
    <t>Cinemart Kft.</t>
  </si>
  <si>
    <t>Üvegfal</t>
  </si>
  <si>
    <t>103.</t>
  </si>
  <si>
    <t>104.</t>
  </si>
  <si>
    <t>A londoni férfi 4</t>
  </si>
  <si>
    <t>105.</t>
  </si>
  <si>
    <t>Belepte a köd</t>
  </si>
  <si>
    <t>106.</t>
  </si>
  <si>
    <t>Objektív Filmstúdió</t>
  </si>
  <si>
    <t>Rokonok</t>
  </si>
  <si>
    <t>107.</t>
  </si>
  <si>
    <t>Vásárhelyi séta</t>
  </si>
  <si>
    <t>108.</t>
  </si>
  <si>
    <t>Maszkabál</t>
  </si>
  <si>
    <t>109.</t>
  </si>
  <si>
    <t>110.</t>
  </si>
  <si>
    <t>Tivoli Filmprodukció</t>
  </si>
  <si>
    <t>Az igazi Mikulás</t>
  </si>
  <si>
    <t>111.</t>
  </si>
  <si>
    <t>112.</t>
  </si>
  <si>
    <t>113.</t>
  </si>
  <si>
    <t>Dyn Entertainment</t>
  </si>
  <si>
    <t>Sztárvár</t>
  </si>
  <si>
    <t>114.</t>
  </si>
  <si>
    <t>Új Dialóg</t>
  </si>
  <si>
    <t>Keser-Édes</t>
  </si>
  <si>
    <t>115.</t>
  </si>
  <si>
    <t>Egy szoknya egy nadrág</t>
  </si>
  <si>
    <t>116.</t>
  </si>
  <si>
    <t>Titánia Master Pro</t>
  </si>
  <si>
    <t>117.</t>
  </si>
  <si>
    <t>118.</t>
  </si>
  <si>
    <t>119.</t>
  </si>
  <si>
    <t>120.</t>
  </si>
  <si>
    <t>Angelina Balerina spec. 3</t>
  </si>
  <si>
    <t>121.</t>
  </si>
  <si>
    <t>122.</t>
  </si>
  <si>
    <t>123.</t>
  </si>
  <si>
    <t>Cheesefield</t>
  </si>
  <si>
    <t>124.</t>
  </si>
  <si>
    <t>125.</t>
  </si>
  <si>
    <t>Fehér tenyér</t>
  </si>
  <si>
    <t>126.</t>
  </si>
  <si>
    <t>Csak szex és más semmi</t>
  </si>
  <si>
    <t>127.</t>
  </si>
  <si>
    <t>128.</t>
  </si>
  <si>
    <t>Severance</t>
  </si>
  <si>
    <t>129.</t>
  </si>
  <si>
    <t>130.</t>
  </si>
  <si>
    <t>Aki önmaga legnagyobb ellenfele volt</t>
  </si>
  <si>
    <t>131.</t>
  </si>
  <si>
    <t>132.</t>
  </si>
  <si>
    <t>Helyzetjelentés</t>
  </si>
  <si>
    <t>133.</t>
  </si>
  <si>
    <t>Cameofilm</t>
  </si>
  <si>
    <t>134.</t>
  </si>
  <si>
    <t>Flashback</t>
  </si>
  <si>
    <t>King's Cross</t>
  </si>
  <si>
    <t>135.</t>
  </si>
  <si>
    <t>136.</t>
  </si>
  <si>
    <t>Focus Film</t>
  </si>
  <si>
    <t>A Hold és a Csillagok</t>
  </si>
  <si>
    <t>137.</t>
  </si>
  <si>
    <t>138.</t>
  </si>
  <si>
    <t>139.</t>
  </si>
  <si>
    <t xml:space="preserve">Metamorphozis </t>
  </si>
  <si>
    <t>Metamorfózis</t>
  </si>
  <si>
    <t>140.</t>
  </si>
  <si>
    <t>Copying Beethoven</t>
  </si>
  <si>
    <t>141.</t>
  </si>
  <si>
    <t>142.</t>
  </si>
  <si>
    <t>143.</t>
  </si>
  <si>
    <t>EPS Kft.</t>
  </si>
  <si>
    <t>George Orwell  1984</t>
  </si>
  <si>
    <t>144.</t>
  </si>
  <si>
    <t>Dánielfilm</t>
  </si>
  <si>
    <t>A hét nyolcadik napja</t>
  </si>
  <si>
    <t>145.</t>
  </si>
  <si>
    <t>146.</t>
  </si>
  <si>
    <t>Felhővadászok</t>
  </si>
  <si>
    <t>147.</t>
  </si>
  <si>
    <t>148.</t>
  </si>
  <si>
    <t>149.</t>
  </si>
  <si>
    <t>150.</t>
  </si>
  <si>
    <t>De Ronch kapitány naplója</t>
  </si>
  <si>
    <t>151.</t>
  </si>
  <si>
    <t>152.</t>
  </si>
  <si>
    <t>153.</t>
  </si>
  <si>
    <t>154.</t>
  </si>
  <si>
    <t>155.</t>
  </si>
  <si>
    <t>Kamera indul…</t>
  </si>
  <si>
    <t>156.</t>
  </si>
  <si>
    <t>Sziget hiradó</t>
  </si>
  <si>
    <t>157.</t>
  </si>
  <si>
    <t>A Harag napja</t>
  </si>
  <si>
    <t>158.</t>
  </si>
  <si>
    <t>159.</t>
  </si>
  <si>
    <t>160.</t>
  </si>
  <si>
    <t>Hallmark</t>
  </si>
  <si>
    <t>Ten Commandments</t>
  </si>
  <si>
    <t>161.</t>
  </si>
  <si>
    <t>162.</t>
  </si>
  <si>
    <t>163.</t>
  </si>
  <si>
    <t>Magyar Mozgókép Kft</t>
  </si>
  <si>
    <t>164.</t>
  </si>
  <si>
    <t>165.</t>
  </si>
  <si>
    <t>166.</t>
  </si>
  <si>
    <t>167.</t>
  </si>
  <si>
    <t>2005. év összesen:</t>
  </si>
  <si>
    <t>2006.</t>
  </si>
  <si>
    <t>Az Acélember</t>
  </si>
  <si>
    <t>Arc Filmstúdió</t>
  </si>
  <si>
    <t>annyira nem kell senki sehol semmire</t>
  </si>
  <si>
    <t>Centrál Filmstúdió 2002</t>
  </si>
  <si>
    <t>Tüskevár</t>
  </si>
  <si>
    <t>Carpak</t>
  </si>
  <si>
    <t>Prijedor I-II-III.</t>
  </si>
  <si>
    <t>Az aranyember</t>
  </si>
  <si>
    <t>KVB Kft.</t>
  </si>
  <si>
    <t>Sztornó</t>
  </si>
  <si>
    <t>Zöldfa-Program</t>
  </si>
  <si>
    <t>Tizenkét kömíves</t>
  </si>
  <si>
    <t>Honeymood</t>
  </si>
  <si>
    <t>A Mester és Margaríta</t>
  </si>
  <si>
    <t>Katapult</t>
  </si>
  <si>
    <t>Urlicht</t>
  </si>
  <si>
    <t>Megafilm</t>
  </si>
  <si>
    <t>A herceg haladéka</t>
  </si>
  <si>
    <t>Filmsziget</t>
  </si>
  <si>
    <t>Világszám</t>
  </si>
  <si>
    <t>MA RA</t>
  </si>
  <si>
    <t>Ember tragédiája</t>
  </si>
  <si>
    <t>Feature Films</t>
  </si>
  <si>
    <t>The Chronicles</t>
  </si>
  <si>
    <t>Új Bp Filmstúdió</t>
  </si>
  <si>
    <t>Superplan</t>
  </si>
  <si>
    <t>Abigél</t>
  </si>
  <si>
    <t>Metamorphozis Kft.</t>
  </si>
  <si>
    <t>Cinemart</t>
  </si>
  <si>
    <t>A kis herceg</t>
  </si>
  <si>
    <t>Az utolsó földműves</t>
  </si>
  <si>
    <t>Mentővel a barikádok közt</t>
  </si>
  <si>
    <t>Pistoi</t>
  </si>
  <si>
    <t>Szatmári sors</t>
  </si>
  <si>
    <t>Magyarország Nemzeti Prkjai</t>
  </si>
  <si>
    <t>Filmplus</t>
  </si>
  <si>
    <t>Gólyamese</t>
  </si>
  <si>
    <t>Álomvadász</t>
  </si>
  <si>
    <t>Álomvadászat</t>
  </si>
  <si>
    <t>Zikkurat</t>
  </si>
  <si>
    <t>Miért hagytuk, hogy így legyen?</t>
  </si>
  <si>
    <t>Borbálafilm</t>
  </si>
  <si>
    <t>Jesiva I-III.</t>
  </si>
  <si>
    <t>Cinema Film</t>
  </si>
  <si>
    <t>Oldalbordák</t>
  </si>
  <si>
    <t>Inforg</t>
  </si>
  <si>
    <t>Poézis</t>
  </si>
  <si>
    <t>Lakás eladó</t>
  </si>
  <si>
    <t>25 évvel később a kék túra útvonalán</t>
  </si>
  <si>
    <t>Bab'Aziz</t>
  </si>
  <si>
    <t>Ember a tükörben</t>
  </si>
  <si>
    <t>A Pál utcai fiúk</t>
  </si>
  <si>
    <t>A vidék festője</t>
  </si>
  <si>
    <t>Media Lumina</t>
  </si>
  <si>
    <t>Kulcsár&amp; Haverok</t>
  </si>
  <si>
    <t>I'M Film</t>
  </si>
  <si>
    <t>The Collector 11-13.</t>
  </si>
  <si>
    <t>A gyűrűk ura</t>
  </si>
  <si>
    <t>A Halál kilovagolt Perzsiából</t>
  </si>
  <si>
    <t xml:space="preserve">Mid Atlantic </t>
  </si>
  <si>
    <t>Film-Art</t>
  </si>
  <si>
    <t>Cinema-Film</t>
  </si>
  <si>
    <t>Ede megevé ebédem</t>
  </si>
  <si>
    <t>Férfiakt</t>
  </si>
  <si>
    <t>Stúdió Baestarts</t>
  </si>
  <si>
    <t>Pettson és Findus</t>
  </si>
  <si>
    <t xml:space="preserve">Csak szex </t>
  </si>
  <si>
    <t>Hunnia</t>
  </si>
  <si>
    <t>Lumnitzer nővérek</t>
  </si>
  <si>
    <t>Film United</t>
  </si>
  <si>
    <t>Micimackó</t>
  </si>
  <si>
    <t>Európa 2000</t>
  </si>
  <si>
    <t>Siménfalvi Székely Bt</t>
  </si>
  <si>
    <t>Cserfa</t>
  </si>
  <si>
    <t>Noé bárkája</t>
  </si>
  <si>
    <t>Vox-Trade</t>
  </si>
  <si>
    <t>Egri csillagok</t>
  </si>
  <si>
    <t>Európafilm</t>
  </si>
  <si>
    <t>Világfalu</t>
  </si>
  <si>
    <t>Before dawn</t>
  </si>
  <si>
    <t>Vagon</t>
  </si>
  <si>
    <t>Il Quarto Stato</t>
  </si>
  <si>
    <t>Reál Stúdió</t>
  </si>
  <si>
    <t>Einstein befejezetlen szimfóniája</t>
  </si>
  <si>
    <t>Proton Cinema</t>
  </si>
  <si>
    <t>Delta</t>
  </si>
  <si>
    <t>Szeg-Trade Kft</t>
  </si>
  <si>
    <t>Irodalmi utazások Szerb Antallal</t>
  </si>
  <si>
    <t>Bibó krt. 3.</t>
  </si>
  <si>
    <t>Leszármazottak</t>
  </si>
  <si>
    <t>Madárszabadító felhő, szél</t>
  </si>
  <si>
    <t>A harag napja</t>
  </si>
  <si>
    <t>Stúdió Exist</t>
  </si>
  <si>
    <t>Mézga Cop-Int</t>
  </si>
  <si>
    <t>Hungaroton</t>
  </si>
  <si>
    <t>Il barrone di Rocca Antica</t>
  </si>
  <si>
    <t>Egyedem-begyedem</t>
  </si>
  <si>
    <t>Filmservice</t>
  </si>
  <si>
    <t>Zero Degree</t>
  </si>
  <si>
    <t>Résfilm</t>
  </si>
  <si>
    <t>Girls</t>
  </si>
  <si>
    <t>FilmArt</t>
  </si>
  <si>
    <t>ARTVISION</t>
  </si>
  <si>
    <t>Száz év magány</t>
  </si>
  <si>
    <t>Európa Film &amp; Communication</t>
  </si>
  <si>
    <t>En-Knap Labirintus</t>
  </si>
  <si>
    <t>PIX</t>
  </si>
  <si>
    <t>Tivoli</t>
  </si>
  <si>
    <t>Csáó Bambínó</t>
  </si>
  <si>
    <t>Múlandóság gátja</t>
  </si>
  <si>
    <t>A küszöbön állva</t>
  </si>
  <si>
    <t>Szárnyatok könnyű viaszból</t>
  </si>
  <si>
    <t>Dániel Filmstúdió</t>
  </si>
  <si>
    <t>PCN Kommunikációs Kft.</t>
  </si>
  <si>
    <t>A gyertyák csonkig égnek</t>
  </si>
  <si>
    <t>Filmpartners</t>
  </si>
  <si>
    <t>Üvegtigris 2</t>
  </si>
  <si>
    <t>Kivégzés</t>
  </si>
  <si>
    <t>Előttem az élet</t>
  </si>
  <si>
    <t>Romazsaru</t>
  </si>
  <si>
    <t>DYN Entertainment</t>
  </si>
  <si>
    <t>Sztárvár II</t>
  </si>
  <si>
    <t>Utazás a váci múmiák világába</t>
  </si>
  <si>
    <t>Cheesefields</t>
  </si>
  <si>
    <t>Hermina mező enciklopédiái</t>
  </si>
  <si>
    <t>Dokuart</t>
  </si>
  <si>
    <t>Ó szól-e mi jó</t>
  </si>
  <si>
    <t>MyFILM</t>
  </si>
  <si>
    <t>A varázsló halála</t>
  </si>
  <si>
    <t>Mid Atlantic RH</t>
  </si>
  <si>
    <t>Robin Hood</t>
  </si>
  <si>
    <t>Mid Atlantic</t>
  </si>
  <si>
    <t>Golden Conch</t>
  </si>
  <si>
    <t>Cigány babák</t>
  </si>
  <si>
    <t>Második Média Boksz</t>
  </si>
  <si>
    <t>A Kádár-beszéd</t>
  </si>
  <si>
    <t>Roprod Rózsa</t>
  </si>
  <si>
    <t>Magyar Elsők 65-71.</t>
  </si>
  <si>
    <t>Magyar Elsők 72-79.</t>
  </si>
  <si>
    <t>Magyar Elsők 80-83.</t>
  </si>
  <si>
    <t>Tibor vagyok de hódítani akarok</t>
  </si>
  <si>
    <t>Interaktív Fiction</t>
  </si>
  <si>
    <t>Jóban rosszban 71-75</t>
  </si>
  <si>
    <t>Jóban rosszban 111-115</t>
  </si>
  <si>
    <t>168.</t>
  </si>
  <si>
    <t>Jóban rosszban 106-110</t>
  </si>
  <si>
    <t>169.</t>
  </si>
  <si>
    <t>170.</t>
  </si>
  <si>
    <t>Jóban rosszban 101-105</t>
  </si>
  <si>
    <t>171.</t>
  </si>
  <si>
    <t>172.</t>
  </si>
  <si>
    <t>Jóban rosszban 96-100</t>
  </si>
  <si>
    <t>173.</t>
  </si>
  <si>
    <t>174.</t>
  </si>
  <si>
    <t>Jóban rosszban 86-90</t>
  </si>
  <si>
    <t>175.</t>
  </si>
  <si>
    <t>176.</t>
  </si>
  <si>
    <t>Jóban rosszban 91-95</t>
  </si>
  <si>
    <t>177.</t>
  </si>
  <si>
    <t>178.</t>
  </si>
  <si>
    <t>Jóban rosszban 116-180</t>
  </si>
  <si>
    <t>179.</t>
  </si>
  <si>
    <t>180.</t>
  </si>
  <si>
    <t>Jóban rosszban 66-70</t>
  </si>
  <si>
    <t>181.</t>
  </si>
  <si>
    <t>182.</t>
  </si>
  <si>
    <t>Jóban rosszban 81-85</t>
  </si>
  <si>
    <t>183.</t>
  </si>
  <si>
    <t>184.</t>
  </si>
  <si>
    <t>Jóban rosszban 61-65</t>
  </si>
  <si>
    <t>185.</t>
  </si>
  <si>
    <t>186.</t>
  </si>
  <si>
    <t>Jóban rosszban 76-80</t>
  </si>
  <si>
    <t>187.</t>
  </si>
  <si>
    <t>188.</t>
  </si>
  <si>
    <t>Jóban rosszban 56-60</t>
  </si>
  <si>
    <t>189.</t>
  </si>
  <si>
    <t>190.</t>
  </si>
  <si>
    <t>Jóban rosszban 51-55</t>
  </si>
  <si>
    <t>191.</t>
  </si>
  <si>
    <t>192.</t>
  </si>
  <si>
    <t>Jóban rosszban 46-50</t>
  </si>
  <si>
    <t>193.</t>
  </si>
  <si>
    <t>194.</t>
  </si>
  <si>
    <t>Jóban rosszban 41-45</t>
  </si>
  <si>
    <t>195.</t>
  </si>
  <si>
    <t>196.</t>
  </si>
  <si>
    <t>Jóban rosszban 36-40</t>
  </si>
  <si>
    <t>197.</t>
  </si>
  <si>
    <t>198.</t>
  </si>
  <si>
    <t>Jóban rosszban 31-35</t>
  </si>
  <si>
    <t>199.</t>
  </si>
  <si>
    <t>200.</t>
  </si>
  <si>
    <t>Alexandra Pavlovna</t>
  </si>
  <si>
    <t>201.</t>
  </si>
  <si>
    <t>202.</t>
  </si>
  <si>
    <t>Az ember tragédiája</t>
  </si>
  <si>
    <t>203.</t>
  </si>
  <si>
    <t>A századforduló építészete</t>
  </si>
  <si>
    <t>204.</t>
  </si>
  <si>
    <t>Magyar elsők 84-93.</t>
  </si>
  <si>
    <t>205.</t>
  </si>
  <si>
    <t>206.</t>
  </si>
  <si>
    <t>207.</t>
  </si>
  <si>
    <t>208.</t>
  </si>
  <si>
    <t>Editor 95 Bt</t>
  </si>
  <si>
    <t>Barna pópa</t>
  </si>
  <si>
    <t>209.</t>
  </si>
  <si>
    <t>Szabadság,szerelem</t>
  </si>
  <si>
    <t>210.</t>
  </si>
  <si>
    <t>Golgota</t>
  </si>
  <si>
    <t>211.</t>
  </si>
  <si>
    <t>Show and Game</t>
  </si>
  <si>
    <t>Harry Potter és a Bölcsek köve</t>
  </si>
  <si>
    <t>212.</t>
  </si>
  <si>
    <t>213.</t>
  </si>
  <si>
    <t>214.</t>
  </si>
  <si>
    <t>215.</t>
  </si>
  <si>
    <t>Ízlések és fotonok</t>
  </si>
  <si>
    <t>216.</t>
  </si>
  <si>
    <t>217.</t>
  </si>
  <si>
    <t>218.</t>
  </si>
  <si>
    <t>219.</t>
  </si>
  <si>
    <t>220.</t>
  </si>
  <si>
    <t>221.</t>
  </si>
  <si>
    <t>Selyemfestés</t>
  </si>
  <si>
    <t>222.</t>
  </si>
  <si>
    <t>ASP</t>
  </si>
  <si>
    <t>Kincses sziget</t>
  </si>
  <si>
    <t>223.</t>
  </si>
  <si>
    <t>224.</t>
  </si>
  <si>
    <t>Randevú</t>
  </si>
  <si>
    <t>225.</t>
  </si>
  <si>
    <t>226.</t>
  </si>
  <si>
    <t>227.</t>
  </si>
  <si>
    <t>228.</t>
  </si>
  <si>
    <t>229.</t>
  </si>
  <si>
    <t>Világjáró bakancsok</t>
  </si>
  <si>
    <t>230.</t>
  </si>
  <si>
    <t>231.</t>
  </si>
  <si>
    <t>Védtelenül</t>
  </si>
  <si>
    <t>232.</t>
  </si>
  <si>
    <t>Zsinagóga a határon</t>
  </si>
  <si>
    <t>233.</t>
  </si>
  <si>
    <t>Dübörög a nemzeti rock</t>
  </si>
  <si>
    <t>234.</t>
  </si>
  <si>
    <t>Mansfeld</t>
  </si>
  <si>
    <t>235.</t>
  </si>
  <si>
    <t>236.</t>
  </si>
  <si>
    <t>237.</t>
  </si>
  <si>
    <t>238.</t>
  </si>
  <si>
    <t>239.</t>
  </si>
  <si>
    <t>240.</t>
  </si>
  <si>
    <t>241.</t>
  </si>
  <si>
    <t>242.</t>
  </si>
  <si>
    <t>Iskola az Üllői úton</t>
  </si>
  <si>
    <t>243.</t>
  </si>
  <si>
    <t>244.</t>
  </si>
  <si>
    <t>Csángók</t>
  </si>
  <si>
    <t>245.</t>
  </si>
  <si>
    <t>Fénykanál Bt.</t>
  </si>
  <si>
    <t>Na, szevasz Big Brádör!</t>
  </si>
  <si>
    <t>246.</t>
  </si>
  <si>
    <t>Csapda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</si>
  <si>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</si>
  <si>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</si>
  <si>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</si>
  <si>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</si>
  <si>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</si>
  <si>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</si>
  <si>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</si>
  <si>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</si>
  <si>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</si>
  <si>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</si>
  <si>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Aster Film</t>
  </si>
  <si>
    <t>Az Árvai művek</t>
  </si>
  <si>
    <t>257.</t>
  </si>
  <si>
    <t>Dudás parancsnok</t>
  </si>
  <si>
    <t>258.</t>
  </si>
  <si>
    <t>Áradás 2006</t>
  </si>
  <si>
    <t>259.</t>
  </si>
  <si>
    <t>II Szilveszter a tudós pápa</t>
  </si>
  <si>
    <t>260.</t>
  </si>
  <si>
    <t>Értünk haltak meg</t>
  </si>
  <si>
    <t>261.</t>
  </si>
  <si>
    <t>262.</t>
  </si>
  <si>
    <t>263.</t>
  </si>
  <si>
    <t>Mediawawe 2000</t>
  </si>
  <si>
    <t>Kész cirkusz</t>
  </si>
  <si>
    <t>264.</t>
  </si>
  <si>
    <t>A pártház ostroma</t>
  </si>
  <si>
    <t>265.</t>
  </si>
  <si>
    <t>266.</t>
  </si>
  <si>
    <t>267.</t>
  </si>
  <si>
    <t>Diplomafilm</t>
  </si>
  <si>
    <t>268.</t>
  </si>
  <si>
    <t>Skyfilm</t>
  </si>
  <si>
    <t>Vaxerelem</t>
  </si>
  <si>
    <t>269.</t>
  </si>
  <si>
    <t>270.</t>
  </si>
  <si>
    <t>271.</t>
  </si>
  <si>
    <t>272.</t>
  </si>
  <si>
    <t>Népi mondókák és dalos játékok</t>
  </si>
  <si>
    <t>273.</t>
  </si>
  <si>
    <t>274.</t>
  </si>
  <si>
    <t>Bologna Kkt</t>
  </si>
  <si>
    <t>Madarak a hóban</t>
  </si>
  <si>
    <t>275.</t>
  </si>
  <si>
    <t>Kékellő világ</t>
  </si>
  <si>
    <t>276.</t>
  </si>
  <si>
    <t>Fekete csoda</t>
  </si>
  <si>
    <t>277.</t>
  </si>
  <si>
    <t>Indián nyár</t>
  </si>
  <si>
    <t>278.</t>
  </si>
  <si>
    <t>Egy elmebeteg nő naplója</t>
  </si>
  <si>
    <t>279.</t>
  </si>
  <si>
    <t>280.</t>
  </si>
  <si>
    <t>281.</t>
  </si>
  <si>
    <t>282.</t>
  </si>
  <si>
    <t>283.</t>
  </si>
  <si>
    <t>284.</t>
  </si>
  <si>
    <t>Sortűz után</t>
  </si>
  <si>
    <t>285.</t>
  </si>
  <si>
    <t>Az ősz 17 pillanata 1-5.</t>
  </si>
  <si>
    <t>286.</t>
  </si>
  <si>
    <t>Eurofilm.co.hu</t>
  </si>
  <si>
    <t>Leonardo da Vinci</t>
  </si>
  <si>
    <t>287.</t>
  </si>
  <si>
    <t>Szerep Kft</t>
  </si>
  <si>
    <t>Macskafogó 2</t>
  </si>
  <si>
    <t>288.</t>
  </si>
  <si>
    <t>289.</t>
  </si>
  <si>
    <t>290.</t>
  </si>
  <si>
    <t>291.</t>
  </si>
  <si>
    <t>292.</t>
  </si>
  <si>
    <t>293.</t>
  </si>
  <si>
    <t>294.</t>
  </si>
  <si>
    <t>Fanny Film</t>
  </si>
  <si>
    <t>Szívárványszínház</t>
  </si>
  <si>
    <t>295.</t>
  </si>
  <si>
    <t>KKTV Média Bt</t>
  </si>
  <si>
    <t>Ikarosz zuhanása</t>
  </si>
  <si>
    <t>296.</t>
  </si>
  <si>
    <t>Aporügy Kft</t>
  </si>
  <si>
    <t>Holtak árnyéka</t>
  </si>
  <si>
    <t>297.</t>
  </si>
  <si>
    <t>Dor-Ka Média</t>
  </si>
  <si>
    <t>Karácsond</t>
  </si>
  <si>
    <t>298.</t>
  </si>
  <si>
    <t>Czinka Pannától Pegéig</t>
  </si>
  <si>
    <t>299.</t>
  </si>
  <si>
    <t>SOS</t>
  </si>
  <si>
    <t>300.</t>
  </si>
  <si>
    <t>Mid Atlanic RH</t>
  </si>
  <si>
    <t>301.</t>
  </si>
  <si>
    <t>302.</t>
  </si>
  <si>
    <t>Digital World Comedy</t>
  </si>
  <si>
    <t>303.</t>
  </si>
  <si>
    <t>304.</t>
  </si>
  <si>
    <t>Pioneer Projekt</t>
  </si>
  <si>
    <t>Mrs Ratchliffe forradalma</t>
  </si>
  <si>
    <t>305.</t>
  </si>
  <si>
    <t>306.</t>
  </si>
  <si>
    <t>307.</t>
  </si>
  <si>
    <t>Magyar Elsők 94</t>
  </si>
  <si>
    <t>308.</t>
  </si>
  <si>
    <t>FilmUnited</t>
  </si>
  <si>
    <t>Az ördög cimborája</t>
  </si>
  <si>
    <t>309.</t>
  </si>
  <si>
    <t>Árpád népe</t>
  </si>
  <si>
    <t>310.</t>
  </si>
  <si>
    <t>311.</t>
  </si>
  <si>
    <t>RHI Entertainment</t>
  </si>
  <si>
    <t>312.</t>
  </si>
  <si>
    <t>Sej Romnyi</t>
  </si>
  <si>
    <t>313.</t>
  </si>
  <si>
    <t>Nenő</t>
  </si>
  <si>
    <t>314.</t>
  </si>
  <si>
    <t>315.</t>
  </si>
  <si>
    <t>316.</t>
  </si>
  <si>
    <t>Pioneer Pictures</t>
  </si>
  <si>
    <t>Twinkle</t>
  </si>
  <si>
    <t>317.</t>
  </si>
  <si>
    <t>318.</t>
  </si>
  <si>
    <t>Fórum Film Alapítvány</t>
  </si>
  <si>
    <t>Adásunkat megszakítjuk</t>
  </si>
  <si>
    <t>319.</t>
  </si>
  <si>
    <t>Magyar Elsők 95-103.</t>
  </si>
  <si>
    <t>320.</t>
  </si>
  <si>
    <t>Üvegfestés</t>
  </si>
  <si>
    <t>321.</t>
  </si>
  <si>
    <t>Az út</t>
  </si>
  <si>
    <t>322.</t>
  </si>
  <si>
    <t>323.</t>
  </si>
  <si>
    <t>KinoFilm</t>
  </si>
  <si>
    <t>A harmadik fiú</t>
  </si>
  <si>
    <t>324.</t>
  </si>
  <si>
    <t>Kedd Kft</t>
  </si>
  <si>
    <t>A csodálatos mandarin</t>
  </si>
  <si>
    <t>325.</t>
  </si>
  <si>
    <t>Au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</si>
  <si>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</si>
  <si>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</si>
  <si>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</si>
  <si>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</si>
  <si>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</si>
  <si>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</si>
  <si>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</si>
  <si>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</si>
  <si>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</si>
  <si>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Trianon szindróma</t>
  </si>
  <si>
    <t>335.</t>
  </si>
  <si>
    <t>336.</t>
  </si>
  <si>
    <t>Muster Tzapko Bt.</t>
  </si>
  <si>
    <t>Az Ónódy ügy</t>
  </si>
  <si>
    <t>337.</t>
  </si>
  <si>
    <t>Skyfilm Kft.</t>
  </si>
  <si>
    <t>338.</t>
  </si>
  <si>
    <t>Toot and Puddle</t>
  </si>
  <si>
    <t>339.</t>
  </si>
  <si>
    <t>Örkény lexikon</t>
  </si>
  <si>
    <t>340.</t>
  </si>
  <si>
    <t>Újrakötött barátság- Cadillec Drive</t>
  </si>
  <si>
    <t>341.</t>
  </si>
  <si>
    <t>Nekem nem csak térkép ez a táj</t>
  </si>
  <si>
    <t>342.</t>
  </si>
  <si>
    <t>Unio film Bt.</t>
  </si>
  <si>
    <t>Fogság</t>
  </si>
  <si>
    <t>343.</t>
  </si>
  <si>
    <t>Ne átkozd a sötétséget, gyújtsál világot</t>
  </si>
  <si>
    <t>344.</t>
  </si>
  <si>
    <t>Euromenta Trade Kft.</t>
  </si>
  <si>
    <t>Zsidónegyed</t>
  </si>
  <si>
    <t>345.</t>
  </si>
  <si>
    <t>Magyar Képek Egy. Kft.</t>
  </si>
  <si>
    <t>Sínjárók</t>
  </si>
  <si>
    <t>346.</t>
  </si>
  <si>
    <t>347.</t>
  </si>
  <si>
    <t>348.</t>
  </si>
  <si>
    <t>349.</t>
  </si>
  <si>
    <t>Töredék</t>
  </si>
  <si>
    <t>350.</t>
  </si>
  <si>
    <t>351.</t>
  </si>
  <si>
    <t>352.</t>
  </si>
  <si>
    <t>353.</t>
  </si>
  <si>
    <t>354.</t>
  </si>
  <si>
    <t>355.</t>
  </si>
  <si>
    <t>TZSM filmgyártó Bt.</t>
  </si>
  <si>
    <t>Budapest vadonja</t>
  </si>
  <si>
    <t>356.</t>
  </si>
  <si>
    <t>357.</t>
  </si>
  <si>
    <t>Határátkelő</t>
  </si>
  <si>
    <t>358.</t>
  </si>
  <si>
    <t>359.</t>
  </si>
  <si>
    <t>Capillária</t>
  </si>
  <si>
    <t>360.</t>
  </si>
  <si>
    <t>Rammstein klip</t>
  </si>
  <si>
    <t>361.</t>
  </si>
  <si>
    <t>362.</t>
  </si>
  <si>
    <t>Filmdimenzió</t>
  </si>
  <si>
    <t>Szerződés életre</t>
  </si>
  <si>
    <t>363.</t>
  </si>
  <si>
    <t>Apokalipszis Kft.</t>
  </si>
  <si>
    <t>Transzplantáció</t>
  </si>
  <si>
    <t>364.</t>
  </si>
  <si>
    <t>Közlekedéskultúra-történelem Mo-on</t>
  </si>
  <si>
    <t>365.</t>
  </si>
  <si>
    <t>366.</t>
  </si>
  <si>
    <t>Itthon</t>
  </si>
  <si>
    <t>367.</t>
  </si>
  <si>
    <t>Levelek Rákosihoz</t>
  </si>
  <si>
    <t>368.</t>
  </si>
  <si>
    <t>369.</t>
  </si>
  <si>
    <t>Csernai Árpád-Carpak S.</t>
  </si>
  <si>
    <t>Médiavilág a mikrokörnyezetben</t>
  </si>
  <si>
    <t>370.</t>
  </si>
  <si>
    <t>Budva</t>
  </si>
  <si>
    <t>371.</t>
  </si>
  <si>
    <t>Beavatás</t>
  </si>
  <si>
    <t>372.</t>
  </si>
  <si>
    <t>80 Retro</t>
  </si>
  <si>
    <t>373.</t>
  </si>
  <si>
    <t>A szép tiszta, egészséges telep.-ért</t>
  </si>
  <si>
    <t>374.</t>
  </si>
  <si>
    <t>375.</t>
  </si>
  <si>
    <t>376.</t>
  </si>
  <si>
    <t>Pionner Project Kft.</t>
  </si>
  <si>
    <t>377.</t>
  </si>
  <si>
    <t>378.</t>
  </si>
  <si>
    <t>379.</t>
  </si>
  <si>
    <t>380.</t>
  </si>
  <si>
    <t>Vox Trade Média Kft.</t>
  </si>
  <si>
    <t>Mátyás, a sosem volt királyfi</t>
  </si>
  <si>
    <t>381.</t>
  </si>
  <si>
    <t>Bizsu őrnagy</t>
  </si>
  <si>
    <t>382.</t>
  </si>
  <si>
    <t>Greifer Film 2004 Kft.</t>
  </si>
  <si>
    <t>Fülesek és fejszések között</t>
  </si>
  <si>
    <t>383.</t>
  </si>
  <si>
    <t>384.</t>
  </si>
  <si>
    <t>385.</t>
  </si>
  <si>
    <t>386.</t>
  </si>
  <si>
    <t>Töredék 1956</t>
  </si>
  <si>
    <t>387.</t>
  </si>
  <si>
    <t>Csendélet</t>
  </si>
  <si>
    <t>388.</t>
  </si>
  <si>
    <t>Vox Nova Kft.</t>
  </si>
  <si>
    <t>Mesélő életek</t>
  </si>
  <si>
    <t>389.</t>
  </si>
  <si>
    <t>390.</t>
  </si>
  <si>
    <t>Pilot Kft.</t>
  </si>
  <si>
    <t>Kászon gyöngye</t>
  </si>
  <si>
    <t>391.</t>
  </si>
  <si>
    <t>Táncos</t>
  </si>
  <si>
    <t>392.</t>
  </si>
  <si>
    <t>Karácsond-Kételkedők és távozók</t>
  </si>
  <si>
    <t>393.</t>
  </si>
  <si>
    <t>La Belle Epoque</t>
  </si>
  <si>
    <t>394.</t>
  </si>
  <si>
    <t>A sellő és a halász</t>
  </si>
  <si>
    <t>395.</t>
  </si>
  <si>
    <t>Angyalok szigete</t>
  </si>
  <si>
    <t>396.</t>
  </si>
  <si>
    <t>Balkán torta</t>
  </si>
  <si>
    <t>397.</t>
  </si>
  <si>
    <t>Bárányfelhők</t>
  </si>
  <si>
    <t>398.</t>
  </si>
  <si>
    <t>Útvesztő</t>
  </si>
  <si>
    <t>399.</t>
  </si>
  <si>
    <t>The Velveteen Rabbit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</si>
  <si>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</si>
  <si>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</si>
  <si>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</si>
  <si>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</si>
  <si>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</si>
  <si>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</si>
  <si>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</si>
  <si>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</si>
  <si>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</si>
  <si>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</si>
  <si>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Olimpiának indult</t>
  </si>
  <si>
    <t>410.</t>
  </si>
  <si>
    <t>411.</t>
  </si>
  <si>
    <t>412.</t>
  </si>
  <si>
    <t>Grantfilm Kft.</t>
  </si>
  <si>
    <t>56 csepp vér</t>
  </si>
  <si>
    <t>413.</t>
  </si>
  <si>
    <t>Bokorfilm Bt.</t>
  </si>
  <si>
    <t>Debrecen 1956</t>
  </si>
  <si>
    <t>414.</t>
  </si>
  <si>
    <t>Mythberg</t>
  </si>
  <si>
    <t>Tavasz, nyár ősz</t>
  </si>
  <si>
    <t>415.</t>
  </si>
  <si>
    <t>Pető Intézet Európában</t>
  </si>
  <si>
    <t>416.</t>
  </si>
  <si>
    <t>Dunatáj</t>
  </si>
  <si>
    <t>Csodák pedig kellenek</t>
  </si>
  <si>
    <t>417.</t>
  </si>
  <si>
    <t>Egy bolond százat csinál</t>
  </si>
  <si>
    <t>418.</t>
  </si>
  <si>
    <t>Zöld múzsák csókja</t>
  </si>
  <si>
    <t>419.</t>
  </si>
  <si>
    <t>Homo Faber, a kertész</t>
  </si>
  <si>
    <t>420.</t>
  </si>
  <si>
    <t>Dormándi Judit csodálatos megmenekülése</t>
  </si>
  <si>
    <t>421.</t>
  </si>
  <si>
    <t>Dadogás</t>
  </si>
  <si>
    <t>422.</t>
  </si>
  <si>
    <t>A domb népe</t>
  </si>
  <si>
    <t>423.</t>
  </si>
  <si>
    <t>424.</t>
  </si>
  <si>
    <t>425.</t>
  </si>
  <si>
    <t>426.</t>
  </si>
  <si>
    <t>427.</t>
  </si>
  <si>
    <t>428.</t>
  </si>
  <si>
    <t>Print SZFE</t>
  </si>
  <si>
    <t>A felügyelő</t>
  </si>
  <si>
    <t>429.</t>
  </si>
  <si>
    <t>Rossz helyen szálltunk le</t>
  </si>
  <si>
    <t>430.</t>
  </si>
  <si>
    <t>431.</t>
  </si>
  <si>
    <t>432.</t>
  </si>
  <si>
    <t>433.</t>
  </si>
  <si>
    <t>Tarka képzelet . Gulácsy álmai</t>
  </si>
  <si>
    <t>2006. összesen</t>
  </si>
  <si>
    <t>2007.</t>
  </si>
  <si>
    <t>Az éj hálójában</t>
  </si>
  <si>
    <t>Barátom hát pont én</t>
  </si>
  <si>
    <t>Fénykanál</t>
  </si>
  <si>
    <t>Az esztergomi nagyszeminárium</t>
  </si>
  <si>
    <t>Fundamentum 93</t>
  </si>
  <si>
    <t>Fehérvár 56</t>
  </si>
  <si>
    <t>Az újvidéki színház</t>
  </si>
  <si>
    <t>Pionner Projekt</t>
  </si>
  <si>
    <t>Mrs Ratcliffe forradalma</t>
  </si>
  <si>
    <t>Bibó krt. 1.</t>
  </si>
  <si>
    <t>Viderent</t>
  </si>
  <si>
    <t>Emberek fehérben</t>
  </si>
  <si>
    <t>A felszáradt könnyek városa</t>
  </si>
  <si>
    <t>Az öreg halász és a tengör</t>
  </si>
  <si>
    <t>A földrengette város</t>
  </si>
  <si>
    <t>Szelíd Interface</t>
  </si>
  <si>
    <t>Cinemon</t>
  </si>
  <si>
    <t>Pilot</t>
  </si>
  <si>
    <t>Csendesfilm</t>
  </si>
  <si>
    <t>ERDŐ P R</t>
  </si>
  <si>
    <t>Forradalom vér nélkül</t>
  </si>
  <si>
    <t>Filmregény</t>
  </si>
  <si>
    <t>Aranyos szegelet</t>
  </si>
  <si>
    <t>Sigitur</t>
  </si>
  <si>
    <t>Forradalmi etűd</t>
  </si>
  <si>
    <t>Kortárs magyar irodalom</t>
  </si>
  <si>
    <t>Kodály és Bartók népzenekutatásai</t>
  </si>
  <si>
    <t>Greifer Film 2004</t>
  </si>
  <si>
    <t>Viharban - Pali bácsi</t>
  </si>
  <si>
    <t>Sorsfordító '56</t>
  </si>
  <si>
    <t>Kútfejek</t>
  </si>
  <si>
    <t>Kecskemétfilm</t>
  </si>
  <si>
    <t>Titánia-Master Pro</t>
  </si>
  <si>
    <t>A templomunkat nem adjuk</t>
  </si>
  <si>
    <t>A hatodik koporsó</t>
  </si>
  <si>
    <t>M &amp; M Film</t>
  </si>
  <si>
    <t>Konyec</t>
  </si>
  <si>
    <t>Bangatik az út szélén</t>
  </si>
  <si>
    <t>Kézkeringő</t>
  </si>
  <si>
    <t>Myfilm</t>
  </si>
  <si>
    <t>Titánia Film</t>
  </si>
  <si>
    <t>Munkart</t>
  </si>
  <si>
    <t>A Kalef</t>
  </si>
  <si>
    <t>World Film Entertainment</t>
  </si>
  <si>
    <t>SOS Szerelem</t>
  </si>
  <si>
    <t>Opció Film</t>
  </si>
  <si>
    <t>Tibetben a lélek</t>
  </si>
  <si>
    <t>Menedékkövek</t>
  </si>
  <si>
    <t>Greifer Film 2005</t>
  </si>
  <si>
    <t>Védett szépségeink</t>
  </si>
  <si>
    <t>Képes magyar történelem</t>
  </si>
  <si>
    <t>Vidéki srácok '56</t>
  </si>
  <si>
    <t>Török dzsámiból keresztény templom</t>
  </si>
  <si>
    <t>Lengyel tollal a magyar '56</t>
  </si>
  <si>
    <t>Város a vár alatt</t>
  </si>
  <si>
    <t>KVB</t>
  </si>
  <si>
    <t>Csendkút</t>
  </si>
  <si>
    <t>Katapultfilm</t>
  </si>
  <si>
    <t>Overnight</t>
  </si>
  <si>
    <t>Last Minute</t>
  </si>
  <si>
    <t>Venkó Stúdió</t>
  </si>
  <si>
    <t>hogy művelje és őrizze</t>
  </si>
  <si>
    <t>Magyar Képek Egyesület</t>
  </si>
  <si>
    <t>Joline klip</t>
  </si>
  <si>
    <t>Gibs Kft</t>
  </si>
  <si>
    <t>Szabadság, szerelem</t>
  </si>
  <si>
    <t>Lányok</t>
  </si>
  <si>
    <t>Fekete Fehér</t>
  </si>
  <si>
    <t>Minden másképp van</t>
  </si>
  <si>
    <t>Hazafelé</t>
  </si>
  <si>
    <t>Norien Film</t>
  </si>
  <si>
    <t>Budakeszi srácok</t>
  </si>
  <si>
    <t>Dzsihád</t>
  </si>
  <si>
    <t>The Company</t>
  </si>
  <si>
    <t>Norienfilm</t>
  </si>
  <si>
    <t>Jegyzőkönyv Mansfeld Péter emlékére</t>
  </si>
  <si>
    <t>Aporügy</t>
  </si>
  <si>
    <t>A természet kirablása</t>
  </si>
  <si>
    <t>Neurópa</t>
  </si>
  <si>
    <t>A miskolci kocsonyától a Rettenetig</t>
  </si>
  <si>
    <t>A víz tündére</t>
  </si>
  <si>
    <t>PCN Kft</t>
  </si>
  <si>
    <t>Andersen</t>
  </si>
  <si>
    <t>Csak tiszta forrásból</t>
  </si>
  <si>
    <t>A révész</t>
  </si>
  <si>
    <t>Képzeld el</t>
  </si>
  <si>
    <t>Ködbe vésző emlékezet</t>
  </si>
  <si>
    <t>Mi van veled Nyilas Misi?</t>
  </si>
  <si>
    <t>100 év története</t>
  </si>
  <si>
    <t>Álom a paradicsomról</t>
  </si>
  <si>
    <t>Szupermodern</t>
  </si>
  <si>
    <t>Detektívtörténet</t>
  </si>
  <si>
    <t>Az öcsém cipői</t>
  </si>
  <si>
    <t>M&amp;M Film</t>
  </si>
  <si>
    <t>Báthory</t>
  </si>
  <si>
    <t>Régimódi történetek 4-6.</t>
  </si>
  <si>
    <t>Muster Tzapko</t>
  </si>
  <si>
    <t>Győr'56</t>
  </si>
  <si>
    <t>Europa 2000</t>
  </si>
  <si>
    <t>Europa 2001</t>
  </si>
  <si>
    <t>Real Stúdió</t>
  </si>
  <si>
    <t>Drogmesék</t>
  </si>
  <si>
    <t>Nagy elődök nyomdokain</t>
  </si>
  <si>
    <t>Lépcső '56</t>
  </si>
  <si>
    <t>A hét főbűnről</t>
  </si>
  <si>
    <t>1956 vagy a Nap utcai fiúk</t>
  </si>
  <si>
    <t>The Velveeten Rabbit</t>
  </si>
  <si>
    <t>Ma Ra</t>
  </si>
  <si>
    <t>Szita&amp;Deák</t>
  </si>
  <si>
    <t>4x100</t>
  </si>
  <si>
    <t>Szeg-Trade Kkt</t>
  </si>
  <si>
    <t>Szabadságharc Szebenben</t>
  </si>
  <si>
    <t>Az ember néha képpé válik</t>
  </si>
  <si>
    <t>Elsőkézből</t>
  </si>
  <si>
    <t>1956-os Intézet</t>
  </si>
  <si>
    <t>Szamizdat-Magyarország</t>
  </si>
  <si>
    <t>1957-es Intézet</t>
  </si>
  <si>
    <t>Két napló</t>
  </si>
  <si>
    <t>1958-as Intézet</t>
  </si>
  <si>
    <t>Szabadság kis kerülővel</t>
  </si>
  <si>
    <t>1959-es Intézet</t>
  </si>
  <si>
    <t>Az 1956-os forradalom</t>
  </si>
  <si>
    <t>1960-s Intézet</t>
  </si>
  <si>
    <t>A forradalom janicsárjai</t>
  </si>
  <si>
    <t>Dyn Rt</t>
  </si>
  <si>
    <t>Régimódi történetek 1-3.</t>
  </si>
  <si>
    <t>Magyar népmesék 3 epizd</t>
  </si>
  <si>
    <t>Lenny&amp;Tweek</t>
  </si>
  <si>
    <t xml:space="preserve">Vox Trade Média </t>
  </si>
  <si>
    <t>Mátyás a sosemvolt királyfi</t>
  </si>
  <si>
    <t>Fedőneve Achilleus</t>
  </si>
  <si>
    <t>Özönnövények</t>
  </si>
  <si>
    <t>Az autonómia prófétája</t>
  </si>
  <si>
    <t>Greifer Film 244</t>
  </si>
  <si>
    <t>Natúr úr kalandjai</t>
  </si>
  <si>
    <t>HCC Média Group</t>
  </si>
  <si>
    <t>Eichmann</t>
  </si>
  <si>
    <t>A vélt szabadság ára</t>
  </si>
  <si>
    <t>Tanösvények</t>
  </si>
  <si>
    <t>Greifer Film</t>
  </si>
  <si>
    <t>Ökoiskolák</t>
  </si>
  <si>
    <t>MegaFilm</t>
  </si>
  <si>
    <t>Buhera mátrix</t>
  </si>
  <si>
    <t>Mesterművek a századforduló magyar építészetéből</t>
  </si>
  <si>
    <t>Duende</t>
  </si>
  <si>
    <t>Navigare</t>
  </si>
  <si>
    <t>Csernai Árpád</t>
  </si>
  <si>
    <t>Rózsa bácsi</t>
  </si>
  <si>
    <t>Hasutasok</t>
  </si>
  <si>
    <t>Filmek az örökkévalóságnak</t>
  </si>
  <si>
    <t>Magyar piéta</t>
  </si>
  <si>
    <t>Frame Film</t>
  </si>
  <si>
    <t>Ez kész! pénz!</t>
  </si>
  <si>
    <t>Horrid Henry</t>
  </si>
  <si>
    <t>Liberté'56</t>
  </si>
  <si>
    <t>A lefejezett kakas</t>
  </si>
  <si>
    <t>A Halhatatlan</t>
  </si>
  <si>
    <t>Parancsmegtagadás</t>
  </si>
  <si>
    <t>VidArt Stúdió Kft</t>
  </si>
  <si>
    <t>Vadászat angolokra</t>
  </si>
  <si>
    <t>Tavasz, nyár, ősz</t>
  </si>
  <si>
    <t>Csasa Magica</t>
  </si>
  <si>
    <t>Maupassant</t>
  </si>
  <si>
    <t>Laokoon Film Arts</t>
  </si>
  <si>
    <t>Boldog új élet</t>
  </si>
  <si>
    <t>Hatodik koporsó</t>
  </si>
  <si>
    <t>Megy a gőzös</t>
  </si>
  <si>
    <t>DokuArt</t>
  </si>
  <si>
    <t>Fiúk a grundon</t>
  </si>
  <si>
    <t xml:space="preserve">Cor Leonis </t>
  </si>
  <si>
    <t>Szimbiózis másként</t>
  </si>
  <si>
    <t>Zuhanórepülés</t>
  </si>
  <si>
    <t>Laurin Production Kft</t>
  </si>
  <si>
    <t>100 feet</t>
  </si>
  <si>
    <t>Ius Iuris</t>
  </si>
  <si>
    <t>A hit bölcsője</t>
  </si>
  <si>
    <t>Erdő PR</t>
  </si>
  <si>
    <t>A madáretető vendégei</t>
  </si>
  <si>
    <t>A negyedik ember</t>
  </si>
  <si>
    <t>A pizsamás fiú</t>
  </si>
  <si>
    <t>A századforduló Budapestje</t>
  </si>
  <si>
    <t>A természet művészei</t>
  </si>
  <si>
    <t xml:space="preserve">Meteor-Film </t>
  </si>
  <si>
    <t>A terror tere</t>
  </si>
  <si>
    <t>A veinhageni rózsabokrok</t>
  </si>
  <si>
    <t>Mini Film</t>
  </si>
  <si>
    <t>Amusement</t>
  </si>
  <si>
    <t>MARA</t>
  </si>
  <si>
    <t>Árva magyarok földjén</t>
  </si>
  <si>
    <t>Balkán-torta</t>
  </si>
  <si>
    <t>Magyar Grundy Ufa Kft</t>
  </si>
  <si>
    <t>Barátok közt 1441-1470</t>
  </si>
  <si>
    <t>Barátok közt 1471-1495</t>
  </si>
  <si>
    <t>Barátok közt 1496-1520</t>
  </si>
  <si>
    <t>Barátok közt 1521-1545</t>
  </si>
  <si>
    <t>Barátok közt 1546-1555</t>
  </si>
  <si>
    <t>Barátok közt 1556-1565</t>
  </si>
  <si>
    <t>Barátok közt 1566-1575</t>
  </si>
  <si>
    <t>Barátok közt 1576-1640</t>
  </si>
  <si>
    <t>Barátok közt 1641-1650</t>
  </si>
  <si>
    <t>Csapás</t>
  </si>
  <si>
    <t>Dekonstrukció</t>
  </si>
  <si>
    <t>Delta 2.</t>
  </si>
  <si>
    <t>Délvidéki várak</t>
  </si>
  <si>
    <t>Pioneer Film</t>
  </si>
  <si>
    <t>Einstein</t>
  </si>
  <si>
    <t>El Greco</t>
  </si>
  <si>
    <t>EPS</t>
  </si>
  <si>
    <t>Eladták az életemet</t>
  </si>
  <si>
    <t>Ferencesek Erdélyben</t>
  </si>
  <si>
    <t>Filmmágnes Kft</t>
  </si>
  <si>
    <t>Fodrok és hullámok</t>
  </si>
  <si>
    <t>AnzixFilm</t>
  </si>
  <si>
    <t>Honvédő</t>
  </si>
  <si>
    <t>Ismeretlen ismerős</t>
  </si>
  <si>
    <t>Filmmánia Kft</t>
  </si>
  <si>
    <t>Kilengések</t>
  </si>
  <si>
    <t>Lőwy doktor</t>
  </si>
  <si>
    <t>Aloha</t>
  </si>
  <si>
    <t>Menuhin tanítványai</t>
  </si>
  <si>
    <t>Prison klip</t>
  </si>
  <si>
    <t>Unio Civilis Képműhely</t>
  </si>
  <si>
    <t>RA Testünk fogságában</t>
  </si>
  <si>
    <t>Remíz</t>
  </si>
  <si>
    <t>Rózsakiállítás</t>
  </si>
  <si>
    <t>TV Com</t>
  </si>
  <si>
    <t>Szibéria és az orosz Távol-Kelet</t>
  </si>
  <si>
    <t xml:space="preserve">KVB </t>
  </si>
  <si>
    <t>Társaink, rabszolgáink vagy áldozataink</t>
  </si>
  <si>
    <t>Vízkereszt</t>
  </si>
  <si>
    <t>Mezei bróker</t>
  </si>
  <si>
    <t>Egy hegy zaklatott élete</t>
  </si>
  <si>
    <t>Vércseppek a reményért</t>
  </si>
  <si>
    <t>Belgrád</t>
  </si>
  <si>
    <t>Védőszárnyak</t>
  </si>
  <si>
    <t>Anti bácsi jelentései</t>
  </si>
  <si>
    <t>Clara</t>
  </si>
  <si>
    <t>Ez isteni</t>
  </si>
  <si>
    <t>Herczeg barna lovon</t>
  </si>
  <si>
    <t>Boldogság miniatúrákban</t>
  </si>
  <si>
    <t>Hamar Zsolt</t>
  </si>
  <si>
    <t>A Hun völgy titkai</t>
  </si>
  <si>
    <t>Múltban a jövő</t>
  </si>
  <si>
    <t>Real-Stúdió</t>
  </si>
  <si>
    <t>Az operett-diplomácia</t>
  </si>
  <si>
    <t>Üstökösök</t>
  </si>
  <si>
    <t>Gyengébb napok</t>
  </si>
  <si>
    <t>Vox Nova</t>
  </si>
  <si>
    <t>Ocskay László százados</t>
  </si>
  <si>
    <t>Diótörő</t>
  </si>
  <si>
    <t>Három nő</t>
  </si>
  <si>
    <t>Roprod-Rózsa Kft</t>
  </si>
  <si>
    <t>Magyar Elsők 104-113.</t>
  </si>
  <si>
    <t>Mario a varázsló</t>
  </si>
  <si>
    <t>Mid Atlantic JA</t>
  </si>
  <si>
    <t>John Adams</t>
  </si>
  <si>
    <t>Vissza a Paradicsomba</t>
  </si>
  <si>
    <t>Komplementer Kaméleon</t>
  </si>
  <si>
    <t>Fotóterápia</t>
  </si>
  <si>
    <t>Mid Atlantic HB</t>
  </si>
  <si>
    <t>Hellboy 2</t>
  </si>
  <si>
    <t>A képhistóriás</t>
  </si>
  <si>
    <t>Újvidéki séta</t>
  </si>
  <si>
    <t>Megszállottak</t>
  </si>
  <si>
    <t>Közös lépés</t>
  </si>
  <si>
    <t>Matíz Klára</t>
  </si>
  <si>
    <t>Ssshottt</t>
  </si>
  <si>
    <t>Szökés Auschwitzból</t>
  </si>
  <si>
    <t>Az Esély</t>
  </si>
  <si>
    <t>Unio Film</t>
  </si>
  <si>
    <t>Bányató</t>
  </si>
  <si>
    <t>Magyar Operatőrök Társasága</t>
  </si>
  <si>
    <t>A Fény mesterei - Szerelem I- Vasárnap</t>
  </si>
  <si>
    <t>A Fény mesterei - Szerelem I- Végjáték</t>
  </si>
  <si>
    <t>SzegTrade</t>
  </si>
  <si>
    <t>Újdonságok a foglalkoztatásban</t>
  </si>
  <si>
    <t>Mid Atlantic Robin Kft</t>
  </si>
  <si>
    <t>Robin Hood 2 Season</t>
  </si>
  <si>
    <t>A titok dimenziójában</t>
  </si>
  <si>
    <t>Innováció</t>
  </si>
  <si>
    <t>Vid-Art Stúdió</t>
  </si>
  <si>
    <t>Hellboy 2.</t>
  </si>
  <si>
    <t>Otthon</t>
  </si>
  <si>
    <t>Egérút</t>
  </si>
  <si>
    <t>A kalapos mester</t>
  </si>
  <si>
    <t>"1"</t>
  </si>
  <si>
    <t>Enni mindig fognak</t>
  </si>
  <si>
    <t>Ananas Film</t>
  </si>
  <si>
    <t>Wumblers</t>
  </si>
  <si>
    <t>Film Art</t>
  </si>
  <si>
    <t>Spiss</t>
  </si>
  <si>
    <t>Rejtekes</t>
  </si>
  <si>
    <t>Vízen</t>
  </si>
  <si>
    <t>Könnyed kapcsolat</t>
  </si>
  <si>
    <t>Határeset</t>
  </si>
  <si>
    <t>Nyugvópont</t>
  </si>
  <si>
    <t>Szorító nyolcas</t>
  </si>
  <si>
    <t>Arcvonások</t>
  </si>
  <si>
    <t>Painkiller Jane</t>
  </si>
  <si>
    <t>Éjszakai szolgálat</t>
  </si>
  <si>
    <t>Inforg Stúdió Kft</t>
  </si>
  <si>
    <t>Szemünk fénye</t>
  </si>
  <si>
    <t>Malaccal teljes</t>
  </si>
  <si>
    <t>A csolnoki rabtábor</t>
  </si>
  <si>
    <t>Falusi románc</t>
  </si>
  <si>
    <t>Bahrtalo</t>
  </si>
  <si>
    <t>Látogatás</t>
  </si>
  <si>
    <t>Unio Film Kft</t>
  </si>
  <si>
    <t>Kire ütött ez a gyerek</t>
  </si>
  <si>
    <t>Máglyarakás</t>
  </si>
  <si>
    <t>Mamma Moo</t>
  </si>
  <si>
    <t xml:space="preserve">Future Films </t>
  </si>
  <si>
    <t>Time Machine</t>
  </si>
  <si>
    <t>Dunatáj Alapítvány</t>
  </si>
  <si>
    <t>Monostor a XXI. Században</t>
  </si>
  <si>
    <t>Emberségből példát, vitézségből formát</t>
  </si>
  <si>
    <t>Ők akik … 64 Stúdió</t>
  </si>
  <si>
    <t>Sorsok könyve</t>
  </si>
  <si>
    <t>Kolozsvár</t>
  </si>
  <si>
    <t>Hálózatépítők</t>
  </si>
  <si>
    <t>Színház és Filmművészeti Egyetem</t>
  </si>
  <si>
    <t>Kócos</t>
  </si>
  <si>
    <t>Az ember tragédiája, Oh Fortuna</t>
  </si>
  <si>
    <t>434.</t>
  </si>
  <si>
    <t>435.</t>
  </si>
  <si>
    <t>436.</t>
  </si>
  <si>
    <t>437.</t>
  </si>
  <si>
    <t>438.</t>
  </si>
  <si>
    <t>439.</t>
  </si>
  <si>
    <t>440.</t>
  </si>
  <si>
    <t>Németh Pali bácsi</t>
  </si>
  <si>
    <t>441.</t>
  </si>
  <si>
    <t>442.</t>
  </si>
  <si>
    <t>101 feet</t>
  </si>
  <si>
    <t>443.</t>
  </si>
  <si>
    <t>Így horgásznak ők</t>
  </si>
  <si>
    <t>444.</t>
  </si>
  <si>
    <t>A kékszakállú herceg vára</t>
  </si>
  <si>
    <t>445.</t>
  </si>
  <si>
    <t>Wagner</t>
  </si>
  <si>
    <t>446.</t>
  </si>
  <si>
    <t>447.</t>
  </si>
  <si>
    <t>448.</t>
  </si>
  <si>
    <t>449.</t>
  </si>
  <si>
    <t>450.</t>
  </si>
  <si>
    <t>Apokalipszis Kft</t>
  </si>
  <si>
    <t xml:space="preserve">Közlekedéskultúra Történelem </t>
  </si>
  <si>
    <t>451.</t>
  </si>
  <si>
    <t>452.</t>
  </si>
  <si>
    <t>Itthon 2.</t>
  </si>
  <si>
    <t>453.</t>
  </si>
  <si>
    <t>454.</t>
  </si>
  <si>
    <t>455.</t>
  </si>
  <si>
    <t>IKON Stúdió Egy</t>
  </si>
  <si>
    <t>A szelíd oroszlán megeszi a vad bárányt</t>
  </si>
  <si>
    <t>456.</t>
  </si>
  <si>
    <t>457.</t>
  </si>
  <si>
    <t>Hold</t>
  </si>
  <si>
    <t>458.</t>
  </si>
  <si>
    <t>Szeretnék beszélgetni</t>
  </si>
  <si>
    <t>459.</t>
  </si>
  <si>
    <t>Tax-Free Film</t>
  </si>
  <si>
    <t>Egon és Dönci</t>
  </si>
  <si>
    <t>460.</t>
  </si>
  <si>
    <t>Prosperofilm</t>
  </si>
  <si>
    <t>A bárány utolsó megkísértése</t>
  </si>
  <si>
    <t>461.</t>
  </si>
  <si>
    <t>Salom</t>
  </si>
  <si>
    <t>462.</t>
  </si>
  <si>
    <t>463.</t>
  </si>
  <si>
    <t>464.</t>
  </si>
  <si>
    <t>Popfilm</t>
  </si>
  <si>
    <t>Kilépők</t>
  </si>
  <si>
    <t>465.</t>
  </si>
  <si>
    <t>CeMedia Production</t>
  </si>
  <si>
    <t>Farkasember</t>
  </si>
  <si>
    <t>466.</t>
  </si>
  <si>
    <t>Hasadt elmék</t>
  </si>
  <si>
    <t>467.</t>
  </si>
  <si>
    <t>Tizenkét Kömíves II.</t>
  </si>
  <si>
    <t>468.</t>
  </si>
  <si>
    <t>469.</t>
  </si>
  <si>
    <t>470.</t>
  </si>
  <si>
    <t>Eurofilm-Stúdió</t>
  </si>
  <si>
    <t>Prima Primavera</t>
  </si>
  <si>
    <t>471.</t>
  </si>
  <si>
    <t>472.</t>
  </si>
  <si>
    <t>473.</t>
  </si>
  <si>
    <t>474.</t>
  </si>
  <si>
    <t>475.</t>
  </si>
  <si>
    <t>Ivory</t>
  </si>
  <si>
    <t>Pioneer Production Kft</t>
  </si>
  <si>
    <t>476.</t>
  </si>
  <si>
    <t>Papi és tanítványai</t>
  </si>
  <si>
    <t>477.</t>
  </si>
  <si>
    <t>2007. összesen</t>
  </si>
  <si>
    <t>Honeymood Kft</t>
  </si>
  <si>
    <t>Cameofilm kft</t>
  </si>
  <si>
    <t>Future Films Kft</t>
  </si>
  <si>
    <t>69-es csatorna</t>
  </si>
  <si>
    <t>C 47 Film Kft</t>
  </si>
  <si>
    <t>Második Média Boksz Bt</t>
  </si>
  <si>
    <t>56 villanás</t>
  </si>
  <si>
    <t>World Film Entertainment Kft</t>
  </si>
  <si>
    <t>9 és fél randi</t>
  </si>
  <si>
    <t>A bicskákrul</t>
  </si>
  <si>
    <t>Ius-Iuris Kft</t>
  </si>
  <si>
    <t>A két Bólyai</t>
  </si>
  <si>
    <t>DYN Entertainment Zrt</t>
  </si>
  <si>
    <t>A kis Vuk</t>
  </si>
  <si>
    <t>FocusFilm</t>
  </si>
  <si>
    <t>A kísértés</t>
  </si>
  <si>
    <t>Európa 2000 Kft</t>
  </si>
  <si>
    <t>A Közvetítő</t>
  </si>
  <si>
    <t>TT Filmműhely Kft</t>
  </si>
  <si>
    <t>A magyar forradalom egyetemére jártam</t>
  </si>
  <si>
    <t>Quality Pictures Kft</t>
  </si>
  <si>
    <t>A sátán fattya</t>
  </si>
  <si>
    <t>Cinemart Kft</t>
  </si>
  <si>
    <t>A titkok légijárata</t>
  </si>
  <si>
    <t>A valóság vonzásában</t>
  </si>
  <si>
    <t>Lagunafilm Bt</t>
  </si>
  <si>
    <t>Április</t>
  </si>
  <si>
    <t>CeMedia Production Kft</t>
  </si>
  <si>
    <t>Alterego</t>
  </si>
  <si>
    <t>Meteor Film</t>
  </si>
  <si>
    <t>Az asszony verve jó</t>
  </si>
  <si>
    <t>Ma-Ra Magyar Rajzfilm Kft</t>
  </si>
  <si>
    <t>Vox-Trade Zrt</t>
  </si>
  <si>
    <t>Az időkirály birodalma</t>
  </si>
  <si>
    <t>Balladák könyve</t>
  </si>
  <si>
    <t>Focusfilm Kft</t>
  </si>
  <si>
    <t>Berda József</t>
  </si>
  <si>
    <t>Bezzeg a ti időtökben</t>
  </si>
  <si>
    <t>Cinema Film Kft</t>
  </si>
  <si>
    <t>BMC 2007</t>
  </si>
  <si>
    <t>Búcsú</t>
  </si>
  <si>
    <t>Capillária I/2.</t>
  </si>
  <si>
    <t>Csángó útkeresők</t>
  </si>
  <si>
    <t>Csemadok</t>
  </si>
  <si>
    <t>Titánia Film Kft</t>
  </si>
  <si>
    <t>Proton Cinema Kft</t>
  </si>
  <si>
    <t>Pioneer Film Kft</t>
  </si>
  <si>
    <t>Film-Art Kft</t>
  </si>
  <si>
    <t>Életüröm</t>
  </si>
  <si>
    <t>Élik az életüket</t>
  </si>
  <si>
    <t>Kecskemétfilm Kft</t>
  </si>
  <si>
    <t>Elszabadult árnyék</t>
  </si>
  <si>
    <t>Emigránsok</t>
  </si>
  <si>
    <t>Éneklő lelkek</t>
  </si>
  <si>
    <t>Katapult Film Kft</t>
  </si>
  <si>
    <t>És az uszály megy</t>
  </si>
  <si>
    <t>Estére mindig leszáll a köd</t>
  </si>
  <si>
    <t>PCN Kommunikációs Kft</t>
  </si>
  <si>
    <t>Eszter hagyatéka</t>
  </si>
  <si>
    <t>Európa oszlopai</t>
  </si>
  <si>
    <t>Budapest Film Produkciós Kft</t>
  </si>
  <si>
    <t>Európai iskola</t>
  </si>
  <si>
    <t>Évforduló</t>
  </si>
  <si>
    <t>Analóg Artists Kft</t>
  </si>
  <si>
    <t>Fej vagy írás</t>
  </si>
  <si>
    <t>Aquamarin Film Kft</t>
  </si>
  <si>
    <t>Földön emelt válaszfalak</t>
  </si>
  <si>
    <t>Laurin Entertainment Kft</t>
  </si>
  <si>
    <t>Good</t>
  </si>
  <si>
    <t>Hamis vádak árnyékában</t>
  </si>
  <si>
    <t>Hangoskönyv</t>
  </si>
  <si>
    <t>Cinema-Film Kft</t>
  </si>
  <si>
    <t>Hanna</t>
  </si>
  <si>
    <t>Hany Istók legendája</t>
  </si>
  <si>
    <t>Hazatérések</t>
  </si>
  <si>
    <t>Mid Atlantic HB Kft</t>
  </si>
  <si>
    <t>Hordozható haza</t>
  </si>
  <si>
    <t>I'M Film Kft</t>
  </si>
  <si>
    <t>Iggy Pop klip</t>
  </si>
  <si>
    <t>Így kerek a világ</t>
  </si>
  <si>
    <t>Mid Atlantic JA Kft</t>
  </si>
  <si>
    <t>Kapuccsino</t>
  </si>
  <si>
    <t>TV Com Kft</t>
  </si>
  <si>
    <t>Kávéházi történetek</t>
  </si>
  <si>
    <t>Stúdió Ex-Ist Kft</t>
  </si>
  <si>
    <t>Képtelen természetrajz</t>
  </si>
  <si>
    <t>Kézenfogva</t>
  </si>
  <si>
    <t>Ki vagyok és neked?</t>
  </si>
  <si>
    <t>Ki viszi át?</t>
  </si>
  <si>
    <t>Korlátok nélkül</t>
  </si>
  <si>
    <t>Legalább Európát</t>
  </si>
  <si>
    <t>Lives/ Életeink</t>
  </si>
  <si>
    <t>Szeg-Trade kkt</t>
  </si>
  <si>
    <t>Magyar Agrárkamara 2007 évi szakképzési feladatainak ellátására</t>
  </si>
  <si>
    <t>Magyar népmesék</t>
  </si>
  <si>
    <t>Stúdió Baestarts Kft</t>
  </si>
  <si>
    <t>Mario, a varázsló</t>
  </si>
  <si>
    <t>Extreme Film Kft</t>
  </si>
  <si>
    <t>Mázli</t>
  </si>
  <si>
    <t>Mégis talpra állni</t>
  </si>
  <si>
    <t>Titánia-Master Pro Kft</t>
  </si>
  <si>
    <t>Merre tekereggyünk immá?</t>
  </si>
  <si>
    <t>Roprod Rózsa Produkció Kft</t>
  </si>
  <si>
    <t>Mese-játék</t>
  </si>
  <si>
    <t>Mézgáék és az ámítógép</t>
  </si>
  <si>
    <t>Nincs kegyelem</t>
  </si>
  <si>
    <t>Media Centrum Kft</t>
  </si>
  <si>
    <t>Pesko Zoltán portré</t>
  </si>
  <si>
    <t>Pétervárad</t>
  </si>
  <si>
    <t>Pilon</t>
  </si>
  <si>
    <t>RenCon Média Kft</t>
  </si>
  <si>
    <t>Pinko</t>
  </si>
  <si>
    <t>Megafilm Kft</t>
  </si>
  <si>
    <t>Piros esernyők</t>
  </si>
  <si>
    <t>Robin Hood 2 season</t>
  </si>
  <si>
    <t>Új Budapest Filmstúdió Kft</t>
  </si>
  <si>
    <t>Rumija titkai</t>
  </si>
  <si>
    <t>Sarlós Boldogasszony templom</t>
  </si>
  <si>
    <t>Séta az első magyar Atlantisz vidékén</t>
  </si>
  <si>
    <t>Szabadság-Freedom</t>
  </si>
  <si>
    <t>Szelíd szálakon</t>
  </si>
  <si>
    <t>Szerafina</t>
  </si>
  <si>
    <t>Szertartások könyve</t>
  </si>
  <si>
    <t>Színek világa</t>
  </si>
  <si>
    <t>Viderent Kft</t>
  </si>
  <si>
    <t>Szuromberek királyfi</t>
  </si>
  <si>
    <t>Születésnap</t>
  </si>
  <si>
    <t>Goldfish.hu</t>
  </si>
  <si>
    <t>Taky</t>
  </si>
  <si>
    <t>Real-Stúdió Kft</t>
  </si>
  <si>
    <t>Tanulni soha nem késő</t>
  </si>
  <si>
    <t>Mid Atlantic TC Kft</t>
  </si>
  <si>
    <t>The golden compass</t>
  </si>
  <si>
    <t>Eurofilm-Studio Kft</t>
  </si>
  <si>
    <t>The Moon Princess - Holdhercegnő</t>
  </si>
  <si>
    <t>Útközben vagyunk otthon</t>
  </si>
  <si>
    <t>Vallomás a szeretetről</t>
  </si>
  <si>
    <t>Neurópa Kft</t>
  </si>
  <si>
    <t>Zsaruk és zsarolók</t>
  </si>
  <si>
    <t>Buda-Film Kft</t>
  </si>
  <si>
    <t>Zsaruvér és Csigavér III</t>
  </si>
  <si>
    <t>A hangya</t>
  </si>
  <si>
    <t>Fénykanál Bt</t>
  </si>
  <si>
    <t>A gzdag fiú és a szegény lány</t>
  </si>
  <si>
    <t>Film United Kft</t>
  </si>
  <si>
    <t>Mesterünk, Kodály Zoltán</t>
  </si>
  <si>
    <t>A nők országa - egy falu tükrében</t>
  </si>
  <si>
    <t>Farkasok</t>
  </si>
  <si>
    <t>Fejlakók 1.</t>
  </si>
  <si>
    <t>A kékruhás kislány története</t>
  </si>
  <si>
    <t>Komor ló</t>
  </si>
  <si>
    <t>Goldfish.hu Kft</t>
  </si>
  <si>
    <t>Díszlépés</t>
  </si>
  <si>
    <t>Rockmaraton 2007</t>
  </si>
  <si>
    <t>Rockpanoptikum 8.</t>
  </si>
  <si>
    <t>Rockpanoptikum 7.</t>
  </si>
  <si>
    <t>Rockpanoptikum 6.</t>
  </si>
  <si>
    <t>Rockpanoptikum 5.</t>
  </si>
  <si>
    <t>Rockpanoptikum 4.</t>
  </si>
  <si>
    <t>Rockpanoptikum 3.</t>
  </si>
  <si>
    <t>Rockpanoptikum 2.</t>
  </si>
  <si>
    <t>Rockpanoptikum 1.</t>
  </si>
  <si>
    <t>Satuban</t>
  </si>
  <si>
    <t>AnzixFilm Kft</t>
  </si>
  <si>
    <t>Kifehéredve</t>
  </si>
  <si>
    <t>Cookie's Fortune</t>
  </si>
  <si>
    <t>Iskolapélda/ Oltalom</t>
  </si>
  <si>
    <t>Brendan és Kells titka</t>
  </si>
  <si>
    <t>P-Mobil koncertfilm</t>
  </si>
  <si>
    <t>Ősbikini koncertfilm</t>
  </si>
  <si>
    <t>Vattatyúk Kkt</t>
  </si>
  <si>
    <t>Bakkermann</t>
  </si>
  <si>
    <t>Nine miles down</t>
  </si>
  <si>
    <t>Laurin Productions Kft</t>
  </si>
  <si>
    <t>Silverback Kft</t>
  </si>
  <si>
    <t>Filmteam Kft</t>
  </si>
  <si>
    <t>Meséld el</t>
  </si>
  <si>
    <t>Kalandorok</t>
  </si>
  <si>
    <t>Viharkabát</t>
  </si>
  <si>
    <t>Aréna</t>
  </si>
  <si>
    <t>Natura</t>
  </si>
  <si>
    <t>Ananas Film Kft</t>
  </si>
  <si>
    <t>Next Film Kft</t>
  </si>
  <si>
    <t>Az egyensúly művészete</t>
  </si>
  <si>
    <t>Filmsziget Kft</t>
  </si>
  <si>
    <t>A pöröly</t>
  </si>
  <si>
    <t>Nyusszo</t>
  </si>
  <si>
    <t>Mikropolisz</t>
  </si>
  <si>
    <t>Matrix Film Kft</t>
  </si>
  <si>
    <t>Saját halál</t>
  </si>
  <si>
    <t>Romazsaru TV sorozat</t>
  </si>
  <si>
    <t>Orczy kulturkert Egyesület</t>
  </si>
  <si>
    <t>A mintatábor</t>
  </si>
  <si>
    <t>Arclenyomat</t>
  </si>
  <si>
    <t>Azara Film Kft</t>
  </si>
  <si>
    <t>Vidrasors</t>
  </si>
  <si>
    <t>A barátkozás lehetőségei</t>
  </si>
  <si>
    <t>Gyermekdalok és dalos játékok</t>
  </si>
  <si>
    <t>A közeledő Naprendszer</t>
  </si>
  <si>
    <t>Nővérkék</t>
  </si>
  <si>
    <t>Esztergom, zarándokváros</t>
  </si>
  <si>
    <t>Van aki…</t>
  </si>
  <si>
    <t>keskeny a barázda</t>
  </si>
  <si>
    <t>Pyramid Production kft</t>
  </si>
  <si>
    <t>Bubi Jazz</t>
  </si>
  <si>
    <t>ERGO</t>
  </si>
  <si>
    <t>Éjszakai szolgálat 18-38.</t>
  </si>
  <si>
    <t>Az alma</t>
  </si>
  <si>
    <t>A megfigyelt színház</t>
  </si>
  <si>
    <t>A világlátott egérke</t>
  </si>
  <si>
    <t>Filmplus Kft</t>
  </si>
  <si>
    <t>Puskás</t>
  </si>
  <si>
    <t>Hideg berek</t>
  </si>
  <si>
    <t>Nexus</t>
  </si>
  <si>
    <t>Cseppnyi lélek</t>
  </si>
  <si>
    <t>Beregszász</t>
  </si>
  <si>
    <t>Vox Nova Kft</t>
  </si>
  <si>
    <t>Közös reménységek</t>
  </si>
  <si>
    <t>Aster Film Bt</t>
  </si>
  <si>
    <t>A város ritmusa</t>
  </si>
  <si>
    <t>Esélyek</t>
  </si>
  <si>
    <t>Ikonofil Bt</t>
  </si>
  <si>
    <t>Mária útjai</t>
  </si>
  <si>
    <t>Bartók anatóliai gyűjtése</t>
  </si>
  <si>
    <t>Nyár</t>
  </si>
  <si>
    <t>Angelus 2</t>
  </si>
  <si>
    <t>Casa Magca Kft</t>
  </si>
  <si>
    <t>Collection Chez Maupassant 2</t>
  </si>
  <si>
    <t>Borbálafilm Kft</t>
  </si>
  <si>
    <t>80 nap alatt a Föld körül</t>
  </si>
  <si>
    <t>Mi történt Sanyikával?</t>
  </si>
  <si>
    <t>Mediawave 2000</t>
  </si>
  <si>
    <t>Fövenyóra</t>
  </si>
  <si>
    <t>Mer-Kel</t>
  </si>
  <si>
    <t>Iszka utazása</t>
  </si>
  <si>
    <t>B &amp; É Multimédia Bt</t>
  </si>
  <si>
    <t>Aves</t>
  </si>
  <si>
    <t>Fuvar</t>
  </si>
  <si>
    <t>Megmaradtak maradéka</t>
  </si>
  <si>
    <t>Pócsi csoda</t>
  </si>
  <si>
    <t>Elveszett személyek körzete</t>
  </si>
  <si>
    <t>Drága kincsem</t>
  </si>
  <si>
    <t>Generáció</t>
  </si>
  <si>
    <t>Álomgyár</t>
  </si>
  <si>
    <t>Mark</t>
  </si>
  <si>
    <t>Itt a december</t>
  </si>
  <si>
    <t>Besa</t>
  </si>
  <si>
    <t>Popfilm Kft</t>
  </si>
  <si>
    <t>Magyar Hullám</t>
  </si>
  <si>
    <t>Papirkutyák</t>
  </si>
  <si>
    <t>Forró drót</t>
  </si>
  <si>
    <t>Egy világpolgár élete</t>
  </si>
  <si>
    <t>Vándormozi</t>
  </si>
  <si>
    <t>Hungáriafilm Kft</t>
  </si>
  <si>
    <t>Casting minden</t>
  </si>
  <si>
    <t>Pax Televízió Zrt</t>
  </si>
  <si>
    <t>Ráktérítő</t>
  </si>
  <si>
    <t>Pécsváradi Inkubátorház Kft</t>
  </si>
  <si>
    <t>Világvallások</t>
  </si>
  <si>
    <t>JVP Média Kft</t>
  </si>
  <si>
    <t>Jiri Menzel - Szabó István 70. születésnapjára</t>
  </si>
  <si>
    <t>Tax-Free Film Kft</t>
  </si>
  <si>
    <t>Hellboy2</t>
  </si>
  <si>
    <t>omelet film Kft</t>
  </si>
  <si>
    <t>Last Man Standing</t>
  </si>
  <si>
    <t>A múlt születése</t>
  </si>
  <si>
    <t>Mit ér az ember, ha…</t>
  </si>
  <si>
    <t>Súdió Baestarts kft</t>
  </si>
  <si>
    <t>emésszen…!</t>
  </si>
  <si>
    <t>Sakura virágai</t>
  </si>
  <si>
    <t>Objektív Filmstúdió Kft</t>
  </si>
  <si>
    <t>Neustadt</t>
  </si>
  <si>
    <t>Budapest</t>
  </si>
  <si>
    <t>Kényszerfilm</t>
  </si>
  <si>
    <t>Vonat</t>
  </si>
  <si>
    <t>Egyetleneim</t>
  </si>
  <si>
    <t>Magyar Carmen</t>
  </si>
  <si>
    <t>Szerelem televízió III. - Cseppnyi változás</t>
  </si>
  <si>
    <t>Kaméleon</t>
  </si>
  <si>
    <t>Kis tigrisek - Nekem az élet teccik nagyon</t>
  </si>
  <si>
    <t>Svédcsavar</t>
  </si>
  <si>
    <t>Vízválasztó</t>
  </si>
  <si>
    <t>Az első szerelem</t>
  </si>
  <si>
    <t>Pillangók</t>
  </si>
  <si>
    <t>Pridentum Utómunkaház Kft</t>
  </si>
  <si>
    <t>The Edge of Love</t>
  </si>
  <si>
    <t>Dialóg Filmstúdió kft</t>
  </si>
  <si>
    <t>Életek éneke</t>
  </si>
  <si>
    <t>Magna cum lude</t>
  </si>
  <si>
    <t>Pókerarc</t>
  </si>
  <si>
    <t>Rockpanoptikum 9.</t>
  </si>
  <si>
    <t>Fitality+</t>
  </si>
  <si>
    <t>Josh</t>
  </si>
  <si>
    <t>Németh News-News Bt</t>
  </si>
  <si>
    <t>Nyugat-magyarországi várak és kastélyok</t>
  </si>
  <si>
    <t>Egy városi zenész legenda</t>
  </si>
  <si>
    <t>A kevély kiskakas</t>
  </si>
  <si>
    <t>Chytera</t>
  </si>
  <si>
    <t>Elindultam szép hazámból</t>
  </si>
  <si>
    <t>Segítő kezek</t>
  </si>
  <si>
    <t>Szembenéző</t>
  </si>
  <si>
    <t>Tele Bt</t>
  </si>
  <si>
    <t>A Lipót története</t>
  </si>
  <si>
    <t>Erdélytől Erdélyig</t>
  </si>
  <si>
    <t>Human Media 2000 Kft</t>
  </si>
  <si>
    <t>Vencsike</t>
  </si>
  <si>
    <t>EPS Kft</t>
  </si>
  <si>
    <t>Mondd el egy pontnak</t>
  </si>
  <si>
    <t>Duende Kft</t>
  </si>
  <si>
    <t>A csillagász</t>
  </si>
  <si>
    <t>Énekesmadár</t>
  </si>
  <si>
    <t>Beszélő fejek</t>
  </si>
  <si>
    <t>Studio 3 Kft</t>
  </si>
  <si>
    <t>A televízió újjászületése</t>
  </si>
  <si>
    <t>A remény</t>
  </si>
  <si>
    <t>Film Art Kft</t>
  </si>
  <si>
    <t>Éjszakai szolgálat 3. évad</t>
  </si>
  <si>
    <t>Krod Mandoon</t>
  </si>
  <si>
    <t>Cinka Panna</t>
  </si>
  <si>
    <t>Tíz év múlva a magyar szilíciumvölgy</t>
  </si>
  <si>
    <t>Pilot Kft</t>
  </si>
  <si>
    <t>Az utolsó borvizes</t>
  </si>
  <si>
    <t>Parabel Stúdió Kft</t>
  </si>
  <si>
    <t>Kívülálló</t>
  </si>
  <si>
    <t>Múltidéző</t>
  </si>
  <si>
    <t>Fitality 4.</t>
  </si>
  <si>
    <t>Rockpanoptikum 16.</t>
  </si>
  <si>
    <t>Slender yoga</t>
  </si>
  <si>
    <t>Feature Film For Families</t>
  </si>
  <si>
    <t>Karácsonyi mese</t>
  </si>
  <si>
    <t>Mer-Kel Film Bt</t>
  </si>
  <si>
    <t>Centrál Filmstúdió Kft</t>
  </si>
  <si>
    <t>Csodavárás helyett</t>
  </si>
  <si>
    <t>Mocsári ciprus</t>
  </si>
  <si>
    <t>Europa 2000 Kft</t>
  </si>
  <si>
    <t>Papírkutyák</t>
  </si>
  <si>
    <t>Bibliotheque Pascal - Gyöngéd kezelés</t>
  </si>
  <si>
    <t>Filmpartners Kft</t>
  </si>
  <si>
    <t>Mythberg Films Kft</t>
  </si>
  <si>
    <t>Mamarosh</t>
  </si>
  <si>
    <t>Itthon 3.</t>
  </si>
  <si>
    <t>Sasvári Sándor portréfilm</t>
  </si>
  <si>
    <t>Édes élet - cukor nélkül</t>
  </si>
  <si>
    <t>Rajkók voltunk és vagyunk</t>
  </si>
  <si>
    <t>Pártfogók és pártfogoltak</t>
  </si>
  <si>
    <t>A város embere</t>
  </si>
  <si>
    <t>Aloha Bt</t>
  </si>
  <si>
    <t>Ne bántsd a köveket</t>
  </si>
  <si>
    <t>Élő történelem</t>
  </si>
  <si>
    <t>Fürdőséták Magyarországon</t>
  </si>
  <si>
    <t>Cine Connection Kft</t>
  </si>
  <si>
    <t>Secret garden</t>
  </si>
  <si>
    <t>Kis Nagyember</t>
  </si>
  <si>
    <t>Medvetánc</t>
  </si>
  <si>
    <t>Fordított nap</t>
  </si>
  <si>
    <t>Végeladás</t>
  </si>
  <si>
    <t>Studio Baestarts Kft</t>
  </si>
  <si>
    <t>Bubba világa -Gémkapocs és körömlakk</t>
  </si>
  <si>
    <t>Én olyan szobában élek</t>
  </si>
  <si>
    <t>Beatstakes</t>
  </si>
  <si>
    <t>Pioneer Pictures Kft</t>
  </si>
  <si>
    <t>Lenny Krawitz Video</t>
  </si>
  <si>
    <t>Kis Hábi Bt</t>
  </si>
  <si>
    <t>Magda</t>
  </si>
  <si>
    <t>ArtMentor Alapítvány</t>
  </si>
  <si>
    <t>A csodálatos víz</t>
  </si>
  <si>
    <t>Se ajtaja se ablaka</t>
  </si>
  <si>
    <t>Morell Mihály képzőművész célba ért</t>
  </si>
  <si>
    <t>Egy intézet ahol a jövőért dolgoznak</t>
  </si>
  <si>
    <t>10 és fél randi</t>
  </si>
  <si>
    <t>Csoma legendáriuma</t>
  </si>
  <si>
    <t>Álom.com</t>
  </si>
  <si>
    <t>Zsiga bácsi</t>
  </si>
  <si>
    <t>Illemberke</t>
  </si>
  <si>
    <t>Burn out - Kiégés</t>
  </si>
  <si>
    <t>A valóság álmodói</t>
  </si>
  <si>
    <t>Unio Civilis Képműhely Bt</t>
  </si>
  <si>
    <t>Portréfilm Hildebrand István operatörről</t>
  </si>
  <si>
    <t>Bokorfilm Kft</t>
  </si>
  <si>
    <t>Hiszem ha látom</t>
  </si>
  <si>
    <t>Adás</t>
  </si>
  <si>
    <t>Rockpanoptikum 12.</t>
  </si>
  <si>
    <t>Rockpanoptikum 10.</t>
  </si>
  <si>
    <t>Rockpanoptikum 14.</t>
  </si>
  <si>
    <t>Muster Tzapko Bt</t>
  </si>
  <si>
    <t>20 km</t>
  </si>
  <si>
    <t>Print KMH Kft</t>
  </si>
  <si>
    <t>A nyomozó</t>
  </si>
  <si>
    <t>Dokuart Bt</t>
  </si>
  <si>
    <t>A kérdező ember kérdez</t>
  </si>
  <si>
    <t>Jandera</t>
  </si>
  <si>
    <t>Wyvern Images Kft</t>
  </si>
  <si>
    <t>Zig-zag</t>
  </si>
  <si>
    <t>Fleety</t>
  </si>
  <si>
    <t>Fargon</t>
  </si>
  <si>
    <t>Neuropa Kft</t>
  </si>
  <si>
    <t>Jánoska eresztés</t>
  </si>
  <si>
    <t>Robin Hood 3.</t>
  </si>
  <si>
    <t>478.</t>
  </si>
  <si>
    <t>479.</t>
  </si>
  <si>
    <t>480.</t>
  </si>
  <si>
    <t>481.</t>
  </si>
  <si>
    <t>Az igazság tesz szabaddá Benneteket</t>
  </si>
  <si>
    <t>482.</t>
  </si>
  <si>
    <t>483.</t>
  </si>
  <si>
    <t xml:space="preserve"> támogatás (20%)</t>
  </si>
  <si>
    <t>Az Ungár ház</t>
  </si>
  <si>
    <t>Magyar Rajzfilm Kft</t>
  </si>
  <si>
    <t>Az Ember tragédiája - Oh, Fortuna</t>
  </si>
  <si>
    <t>Skyfilm Stúdió Kft</t>
  </si>
  <si>
    <t>Valami Amerika 2</t>
  </si>
  <si>
    <t>Nehéz nem sírni a fájdalmán</t>
  </si>
  <si>
    <t>PCOS - Az ismeretlen betegség</t>
  </si>
  <si>
    <t>KI-BE</t>
  </si>
  <si>
    <t>Laguna '94 Kft</t>
  </si>
  <si>
    <t>Fiúk</t>
  </si>
  <si>
    <t>Irodalom</t>
  </si>
  <si>
    <t>Az Igazság tesz szabaddá Benneteket</t>
  </si>
  <si>
    <t>Zikkurat Kft</t>
  </si>
  <si>
    <t>István, a király</t>
  </si>
  <si>
    <t>Magyarország fénye</t>
  </si>
  <si>
    <t>Majd az IC-n</t>
  </si>
  <si>
    <t>Sárospataki Református Nagykönyvtár</t>
  </si>
  <si>
    <t>A közösség</t>
  </si>
  <si>
    <t>Rockpanoptikum 15.</t>
  </si>
  <si>
    <t>Rockpanoptikum 18</t>
  </si>
  <si>
    <t>Rockpanoptikum 20</t>
  </si>
  <si>
    <t>Rockpanoptikum 22</t>
  </si>
  <si>
    <t>Szita.Deák Filmgyártó Bt</t>
  </si>
  <si>
    <t>Hús vétkek</t>
  </si>
  <si>
    <t>Tramontana</t>
  </si>
  <si>
    <t>Inforg Stúdió kft</t>
  </si>
  <si>
    <t>Tivoli Filmprodukció Kft</t>
  </si>
  <si>
    <t>Tréfa 1912</t>
  </si>
  <si>
    <t>Mindenkivel megtörténhet</t>
  </si>
  <si>
    <t>Roprod Rózsa Produkció kft</t>
  </si>
  <si>
    <t>Arcok a homályból</t>
  </si>
  <si>
    <t>Greifer Film 2004 Kft</t>
  </si>
  <si>
    <t>A magyar korona évszázadai 1-6.</t>
  </si>
  <si>
    <t>Minden felnőtt volt eccer gyerek</t>
  </si>
  <si>
    <t>Falusi turizmus</t>
  </si>
  <si>
    <t>Nasa és a homoktövis</t>
  </si>
  <si>
    <t>Felhőlovas</t>
  </si>
  <si>
    <t>A bárónő titkai</t>
  </si>
  <si>
    <t>Filmnet IPTV Kft</t>
  </si>
  <si>
    <t>Benedek Elek meséi</t>
  </si>
  <si>
    <t>Januszarc</t>
  </si>
  <si>
    <t>Családállítás</t>
  </si>
  <si>
    <t>Tigristej - Nekem az élet teccik nagyon</t>
  </si>
  <si>
    <t>Miraq</t>
  </si>
  <si>
    <t>IKON Studio KHE</t>
  </si>
  <si>
    <t>Zöldbáró</t>
  </si>
  <si>
    <t>Mama</t>
  </si>
  <si>
    <t>Kapocs</t>
  </si>
  <si>
    <t>Párhuzamos halálrajzok</t>
  </si>
  <si>
    <t>Rúzsozás</t>
  </si>
  <si>
    <t>Katapult Film kft</t>
  </si>
  <si>
    <t>Bibliotheque Pascal</t>
  </si>
  <si>
    <t>Print K M H Kft</t>
  </si>
  <si>
    <t>Napfogyatkozás</t>
  </si>
  <si>
    <t>Láthatatlan élet</t>
  </si>
  <si>
    <t>Hol volt, hol nem lesz</t>
  </si>
  <si>
    <t>Balogh László, a kinetikus festő</t>
  </si>
  <si>
    <t>Kettészelt égbolt</t>
  </si>
  <si>
    <t>Nemes otthon</t>
  </si>
  <si>
    <t>Szövőmesterek</t>
  </si>
  <si>
    <t>A nevetlen falu</t>
  </si>
  <si>
    <t>Venkó stúdió Kft</t>
  </si>
  <si>
    <t>Mesterek, Műhelyek, tanítványok</t>
  </si>
  <si>
    <t>Lovárik</t>
  </si>
  <si>
    <t>A Zakó kastély</t>
  </si>
  <si>
    <t>A tánchistóriás</t>
  </si>
  <si>
    <t>IUS-IURIS Kft</t>
  </si>
  <si>
    <t>Edem - a roma esélyegyenlőségért</t>
  </si>
  <si>
    <t>Sigitur Kft</t>
  </si>
  <si>
    <t>Ötvenesek</t>
  </si>
  <si>
    <t>Egyenlő esélyeket mindenkinek</t>
  </si>
  <si>
    <t>Rózsaszín sajt</t>
  </si>
  <si>
    <t>Titánia Master Pro Kft</t>
  </si>
  <si>
    <t>Delta IV</t>
  </si>
  <si>
    <t>Ugat a Nyugat</t>
  </si>
  <si>
    <t>A vasúthistóriás</t>
  </si>
  <si>
    <t>Prelo</t>
  </si>
  <si>
    <t>Látható örökségünk</t>
  </si>
  <si>
    <t>Szemző fiú esete Ungár Piroskával</t>
  </si>
  <si>
    <t>Az üveglemeztől a digitális fotóig</t>
  </si>
  <si>
    <t>Minden csepp vér aranyat ér</t>
  </si>
  <si>
    <t>Minden nap új kihívás</t>
  </si>
  <si>
    <t>Zentai séta</t>
  </si>
  <si>
    <t>Tél a műteremben</t>
  </si>
  <si>
    <t>Delta.2</t>
  </si>
  <si>
    <t>Májusi zápor</t>
  </si>
  <si>
    <t>Meteor Film Bt</t>
  </si>
  <si>
    <t>Ostrom alatt</t>
  </si>
  <si>
    <t>Balaton retro</t>
  </si>
  <si>
    <t>Haza! Haza?</t>
  </si>
  <si>
    <t>Norien Film Kft</t>
  </si>
  <si>
    <t>Kalandozó magyarok a sárkányok földjén</t>
  </si>
  <si>
    <t>Hudec László magyar építész Sanghaiban</t>
  </si>
  <si>
    <t>Pettson és Findus IV</t>
  </si>
  <si>
    <t>Táltos körút</t>
  </si>
  <si>
    <t>Cinema Time Kft</t>
  </si>
  <si>
    <t>Candies: Van aki nyer</t>
  </si>
  <si>
    <t>Greenworks Pécs Kft</t>
  </si>
  <si>
    <t>Presszó 10 év múlva</t>
  </si>
  <si>
    <t>Rockpanoptikum 19</t>
  </si>
  <si>
    <t>Nyugalom</t>
  </si>
  <si>
    <t>Napraforgók</t>
  </si>
  <si>
    <t>Engem a szél idesodort</t>
  </si>
  <si>
    <t>A zsögödi gazda</t>
  </si>
  <si>
    <t>A técsői banda</t>
  </si>
  <si>
    <t>Poros öltöny</t>
  </si>
  <si>
    <t>Magyar Agrárkamara 2008. évi szakképzési feladatai</t>
  </si>
  <si>
    <t>Sátán fattya</t>
  </si>
  <si>
    <t>Magyarország története</t>
  </si>
  <si>
    <t>Tristan</t>
  </si>
  <si>
    <t>Paradicsom</t>
  </si>
  <si>
    <t>7 perc a Mennyországban</t>
  </si>
  <si>
    <t>A kölcsönkért kastély</t>
  </si>
  <si>
    <t>Laokoon Film Kft</t>
  </si>
  <si>
    <t>Hipi-hopi- Lopott ritmus</t>
  </si>
  <si>
    <t>FOK Nonprofit Kft</t>
  </si>
  <si>
    <t>Kezedben a tudás</t>
  </si>
  <si>
    <t>Esélyt kapva</t>
  </si>
  <si>
    <t>Robin Hood 3. Season</t>
  </si>
  <si>
    <t>Székelykeresztúrtól Edelényig</t>
  </si>
  <si>
    <t xml:space="preserve">Besa </t>
  </si>
  <si>
    <t>A magyar Bastille-tól Genfig</t>
  </si>
  <si>
    <t>A Betyár-völgy környékének rejtőzködő csodái</t>
  </si>
  <si>
    <t>Csendes hazatérés</t>
  </si>
  <si>
    <t>Bontázs</t>
  </si>
  <si>
    <t>Szerelemgyerekek</t>
  </si>
  <si>
    <t>Magyar Riszájköl</t>
  </si>
  <si>
    <t>Debrecen Városi Televízió Kft</t>
  </si>
  <si>
    <t>Borzontorz meséi</t>
  </si>
  <si>
    <t>Studio-Quality Kft</t>
  </si>
  <si>
    <t>Tündér Lala - pilot</t>
  </si>
  <si>
    <t>Wyvern Images kft</t>
  </si>
  <si>
    <t>A négyszögletű kerek erdő</t>
  </si>
  <si>
    <t>A tavasz ébredése</t>
  </si>
  <si>
    <t>HCC Média Group Kft</t>
  </si>
  <si>
    <t>Pillangók - Kaliforniai álom</t>
  </si>
  <si>
    <t>Álomlátók</t>
  </si>
  <si>
    <t>Rockpanoptikum 17.</t>
  </si>
  <si>
    <t>Rockpanoptikum 21.</t>
  </si>
  <si>
    <t>Hazatérés</t>
  </si>
  <si>
    <t>Állomás</t>
  </si>
  <si>
    <t>Presszó 10 év múlva (TV film)</t>
  </si>
  <si>
    <t>Tespi mesék</t>
  </si>
  <si>
    <t>Tengeri medve</t>
  </si>
  <si>
    <t>A pálfai mályva</t>
  </si>
  <si>
    <t>Teatrum születik</t>
  </si>
  <si>
    <t>Jinjang</t>
  </si>
  <si>
    <t>Service Film Positive Kft</t>
  </si>
  <si>
    <t>Abyaar</t>
  </si>
  <si>
    <t>Zig-Zag</t>
  </si>
  <si>
    <t>Pánik</t>
  </si>
  <si>
    <t>FilmTeam Kft</t>
  </si>
  <si>
    <t>Részletkérdések</t>
  </si>
  <si>
    <t>"A" labirintusa</t>
  </si>
  <si>
    <t>Romazsaru TV</t>
  </si>
  <si>
    <t>Rockpanoptikum 24</t>
  </si>
  <si>
    <t>Rockpanoptikum 11</t>
  </si>
  <si>
    <t>Rockpanoptikum 13</t>
  </si>
  <si>
    <t>A szerelem tengerén</t>
  </si>
  <si>
    <t>Vár ránk a Föld</t>
  </si>
  <si>
    <t>Horrid Henry 2</t>
  </si>
  <si>
    <t>The photograph</t>
  </si>
  <si>
    <t>Egy ember tragédiája</t>
  </si>
  <si>
    <t>Kakukk</t>
  </si>
  <si>
    <t>Média Mánia Bt</t>
  </si>
  <si>
    <t>Irány Európa</t>
  </si>
  <si>
    <t>Zenetánc HTV Bt</t>
  </si>
  <si>
    <t>Balett ABC Henriettel</t>
  </si>
  <si>
    <t>She is a homeless</t>
  </si>
  <si>
    <t>Friss levegő</t>
  </si>
  <si>
    <t>Adalet</t>
  </si>
  <si>
    <t>Tizennyolc éven felüliek</t>
  </si>
  <si>
    <t>Wassap</t>
  </si>
  <si>
    <t>Sonny</t>
  </si>
  <si>
    <t>Muse</t>
  </si>
  <si>
    <t>Zack</t>
  </si>
  <si>
    <t>Homo Faber - Faragómesterek</t>
  </si>
  <si>
    <t>Miazami</t>
  </si>
  <si>
    <t>Mid Atlantic Seven Kft</t>
  </si>
  <si>
    <t>Season of the witch</t>
  </si>
  <si>
    <t>Ars Septima Bt</t>
  </si>
  <si>
    <t>MCP - Álmok szenvedélye</t>
  </si>
  <si>
    <t>Europa 2000 kft</t>
  </si>
  <si>
    <t>Paulusból Saulus</t>
  </si>
  <si>
    <t>Mérföldkő</t>
  </si>
  <si>
    <t>Erős kötés</t>
  </si>
  <si>
    <t>Marosvásárhelyi pogrom</t>
  </si>
  <si>
    <t>Híd szálló</t>
  </si>
  <si>
    <t>Erdő P R Bt</t>
  </si>
  <si>
    <t>A solymászat Magyarországon</t>
  </si>
  <si>
    <t>A madarak védelmében</t>
  </si>
  <si>
    <t>Debreceni tücsökzene</t>
  </si>
  <si>
    <t>Napszúrás</t>
  </si>
  <si>
    <t>A Pöröly</t>
  </si>
  <si>
    <t>Pinprick - Tűszúrás</t>
  </si>
  <si>
    <t>Orczy Kultúrkert Egyesület</t>
  </si>
  <si>
    <t>Világvallások nyomában</t>
  </si>
  <si>
    <t>Absolut Film Studio Bt</t>
  </si>
  <si>
    <t>Dunakeszi 1956</t>
  </si>
  <si>
    <t>Záróra</t>
  </si>
  <si>
    <t>Szupermodern Stúdió Kft</t>
  </si>
  <si>
    <t>Para</t>
  </si>
  <si>
    <t>Nem vagy normális</t>
  </si>
  <si>
    <t>Balogh Rudolf</t>
  </si>
  <si>
    <t>Afrika közel van</t>
  </si>
  <si>
    <t>1 kávé</t>
  </si>
  <si>
    <t>Kortárs magyar fotóművészet</t>
  </si>
  <si>
    <t>A világ nagy és a megváltás a sarkon ólálkodik</t>
  </si>
  <si>
    <t>MN 1480</t>
  </si>
  <si>
    <t>Szelek háza</t>
  </si>
  <si>
    <t>Treasure Island</t>
  </si>
  <si>
    <t>A vágyakozás napjai</t>
  </si>
  <si>
    <t>Cinema Film kft</t>
  </si>
  <si>
    <t>És a nyolcadik napon</t>
  </si>
  <si>
    <t>Zseni árnyékában</t>
  </si>
  <si>
    <t>Tükörképek</t>
  </si>
  <si>
    <t>A város lelke</t>
  </si>
  <si>
    <t>Földfilm</t>
  </si>
  <si>
    <t>Gyerekdalok</t>
  </si>
  <si>
    <t>Emlékszem Anna Frankra</t>
  </si>
  <si>
    <t>Spiss - Pancakes &amp; Head</t>
  </si>
  <si>
    <t>Bobó könyve</t>
  </si>
  <si>
    <t>Rockpanoptikum 23</t>
  </si>
  <si>
    <t>HBO Holding Zrt</t>
  </si>
  <si>
    <t>Született lúzer 2.</t>
  </si>
  <si>
    <t>Next Station bt</t>
  </si>
  <si>
    <t>Jack and Roll</t>
  </si>
  <si>
    <t>Út a csillogásba</t>
  </si>
  <si>
    <t>Fantom</t>
  </si>
  <si>
    <t>Az aranybornyú</t>
  </si>
  <si>
    <t>Élő Martin Archívum</t>
  </si>
  <si>
    <t>Ura lész-e sorsodnak?</t>
  </si>
  <si>
    <t>Fent és lent</t>
  </si>
  <si>
    <t>Nyolc vágás</t>
  </si>
  <si>
    <t>Vid Art Stúdió Kft</t>
  </si>
  <si>
    <t>Vadászat angolokra II.</t>
  </si>
  <si>
    <t>Kotauda express</t>
  </si>
  <si>
    <t>Bernie</t>
  </si>
  <si>
    <t>The Bubu</t>
  </si>
  <si>
    <t>Intim fejlövés</t>
  </si>
  <si>
    <t>Hullámzó ölelés</t>
  </si>
  <si>
    <t>Egy nemzet tanúja</t>
  </si>
  <si>
    <t>Beszél a kéz</t>
  </si>
  <si>
    <t>Fehér holló</t>
  </si>
  <si>
    <t>Natura 6-14</t>
  </si>
  <si>
    <t>Egyszer volt Erőd-ország</t>
  </si>
  <si>
    <t>A38 Kulturális Kht</t>
  </si>
  <si>
    <t>Koncertek az A38-as hajón 3/1-4.</t>
  </si>
  <si>
    <t>Koncertek az A38-as hajón 1/4-9.</t>
  </si>
  <si>
    <t>Koncertek az A38-as hajón 1-10.</t>
  </si>
  <si>
    <t>Koncertek az A38-as hajón 2/1-3.</t>
  </si>
  <si>
    <t>Megyünk a semmibe (Tiszta őrület)</t>
  </si>
  <si>
    <t>Great Ghost Rescue</t>
  </si>
  <si>
    <t>IUS IURIS</t>
  </si>
  <si>
    <t>Csehov: A medve</t>
  </si>
  <si>
    <t>Az országunk háza</t>
  </si>
  <si>
    <t>Sex, drog and rock 'n roll</t>
  </si>
  <si>
    <t>Mátyás király és a reneszánsz</t>
  </si>
  <si>
    <t>Nők a tetőkön</t>
  </si>
  <si>
    <t>Szász vártemplomok Erdélyben</t>
  </si>
  <si>
    <t>Nyelvében él..</t>
  </si>
  <si>
    <t>Print KMH</t>
  </si>
  <si>
    <t>Pál Adrienn</t>
  </si>
  <si>
    <t>56/06 Őrült lelkek</t>
  </si>
  <si>
    <t>Utolsó kép</t>
  </si>
  <si>
    <t>The boksz</t>
  </si>
  <si>
    <t>Forrás-befoglalás</t>
  </si>
  <si>
    <t>Koncertek az A38 hajón Utómunkák 2/17-22</t>
  </si>
  <si>
    <t>Koncertek az A38 hajón Utómunkák 3/14-19</t>
  </si>
  <si>
    <t>A beilleszkedés kulcsa</t>
  </si>
  <si>
    <t>Koncertek az A38-as hajón 18-23.</t>
  </si>
  <si>
    <t>Koncertek az A38-as hajón 11-17.</t>
  </si>
  <si>
    <t>Koncertek az A38-as hajón 1/10-15</t>
  </si>
  <si>
    <t>Csodák országa</t>
  </si>
  <si>
    <t>Vespa</t>
  </si>
  <si>
    <t>Koncertek az A38-as hajón 2/11-16</t>
  </si>
  <si>
    <t>Koncertek az A38-as hajón 3/5-13.</t>
  </si>
  <si>
    <t>Koncertek az A38-as hajón 1/16-24</t>
  </si>
  <si>
    <t>Koncertek az A38-as hajón 2/4-10</t>
  </si>
  <si>
    <t>Marci és az elátkozott királylány</t>
  </si>
  <si>
    <t>Az elátkozott kastély</t>
  </si>
  <si>
    <t>Az őrangyal</t>
  </si>
  <si>
    <t>Engram Film Produkciós Kft</t>
  </si>
  <si>
    <t>Egy másik bolygó</t>
  </si>
  <si>
    <t>Farkasbőrben</t>
  </si>
  <si>
    <t>Dánielfilm Stúdió Kft</t>
  </si>
  <si>
    <t>Visszatérés</t>
  </si>
  <si>
    <t>Kálnay Adél: Az igazi ajándék</t>
  </si>
  <si>
    <t>Sasi50</t>
  </si>
  <si>
    <t>Pioneer Projekt Kft</t>
  </si>
  <si>
    <t>Debt</t>
  </si>
  <si>
    <t>A sellő és a halász II</t>
  </si>
  <si>
    <t>Szemek mögötti kert</t>
  </si>
  <si>
    <t>Mielőtt</t>
  </si>
  <si>
    <t>Exitium</t>
  </si>
  <si>
    <t>Két férfi a völgyből</t>
  </si>
  <si>
    <t>Cameofilm Kft</t>
  </si>
  <si>
    <t>A 3 testőr</t>
  </si>
  <si>
    <t>Gettókörök</t>
  </si>
  <si>
    <t>Terezin, a mintatábor</t>
  </si>
  <si>
    <t>Rokonok 2</t>
  </si>
  <si>
    <t>A Mértékletesség nyomában</t>
  </si>
  <si>
    <t>Hullámvéd</t>
  </si>
  <si>
    <t>Gerenda</t>
  </si>
  <si>
    <t>Fényfolt</t>
  </si>
  <si>
    <t>Táborok</t>
  </si>
  <si>
    <t>Elveszett évek</t>
  </si>
  <si>
    <t>Carlos</t>
  </si>
  <si>
    <t>Mid Atlantic Nine Kft</t>
  </si>
  <si>
    <t>The Pillar of the Earth</t>
  </si>
  <si>
    <t>Svik</t>
  </si>
  <si>
    <t>A falon túl</t>
  </si>
  <si>
    <t>Hanukarácsony</t>
  </si>
  <si>
    <t>Lili Jacob és albuma</t>
  </si>
  <si>
    <t>Tejjel folyó Kánaán</t>
  </si>
  <si>
    <t>Sapienta vizsgafilmek</t>
  </si>
  <si>
    <t>Természetfilm.hu Egyesület</t>
  </si>
  <si>
    <t>Lulu, a rinó mama</t>
  </si>
  <si>
    <t>Dokument-Art Kft</t>
  </si>
  <si>
    <t>A Haller ház</t>
  </si>
  <si>
    <t>DokuArt Bt</t>
  </si>
  <si>
    <t>A Pusker lányok</t>
  </si>
  <si>
    <t>Titok bennem</t>
  </si>
  <si>
    <t>Etetés</t>
  </si>
  <si>
    <t>Esély</t>
  </si>
  <si>
    <t>Delta V</t>
  </si>
  <si>
    <t>Túl fényes</t>
  </si>
  <si>
    <t>A38 Nonprofit Kft</t>
  </si>
  <si>
    <t>Koncertek az A38 hajón 24-26.</t>
  </si>
  <si>
    <t>Minden jó ha jó</t>
  </si>
  <si>
    <t>A lánchídi csata</t>
  </si>
  <si>
    <t>Tejescigány</t>
  </si>
  <si>
    <t>Mozdonyfordító</t>
  </si>
  <si>
    <t>A millennium szobrásza</t>
  </si>
  <si>
    <t>Mid Atlantic Eight Kft</t>
  </si>
  <si>
    <t>Going Postal</t>
  </si>
  <si>
    <t>Nénikém és aszellemek</t>
  </si>
  <si>
    <t>Diamond Club</t>
  </si>
  <si>
    <t>Eurofilm-BIS Kft</t>
  </si>
  <si>
    <t>Razzia</t>
  </si>
  <si>
    <t>Nem azé, aki fut</t>
  </si>
  <si>
    <t>Misike</t>
  </si>
  <si>
    <t>Hagyaték a XX. Századból</t>
  </si>
  <si>
    <t>Benczúr utca</t>
  </si>
  <si>
    <t>Migráció</t>
  </si>
  <si>
    <t>Zuzu</t>
  </si>
  <si>
    <t>Kőműves Kelemen</t>
  </si>
  <si>
    <t>Cinemon Entertainment Kft</t>
  </si>
  <si>
    <t>Little Amadeus</t>
  </si>
  <si>
    <t>Álomadás hegye</t>
  </si>
  <si>
    <t>484.</t>
  </si>
  <si>
    <t>Hegymenetben</t>
  </si>
  <si>
    <t>485.</t>
  </si>
  <si>
    <t>Bolygó sziklák</t>
  </si>
  <si>
    <t>486.</t>
  </si>
  <si>
    <t>487.</t>
  </si>
  <si>
    <t>488.</t>
  </si>
  <si>
    <t>489.</t>
  </si>
  <si>
    <t>490.</t>
  </si>
  <si>
    <t>Papírrepülők</t>
  </si>
  <si>
    <t>491.</t>
  </si>
  <si>
    <t>492.</t>
  </si>
  <si>
    <t>Menekülés a szerelembe</t>
  </si>
  <si>
    <t>493.</t>
  </si>
  <si>
    <t>Erős vállak</t>
  </si>
  <si>
    <t>494.</t>
  </si>
  <si>
    <t>Magyar fájdalom</t>
  </si>
  <si>
    <t>495.</t>
  </si>
  <si>
    <t>Nomád Pláza</t>
  </si>
  <si>
    <t>496.</t>
  </si>
  <si>
    <t>Kevesebb rokkantnyugdíjast</t>
  </si>
  <si>
    <t>497.</t>
  </si>
  <si>
    <t>TEKSAZ</t>
  </si>
  <si>
    <t>498.</t>
  </si>
  <si>
    <t>Rendkívüli gyereknap</t>
  </si>
  <si>
    <t>499.</t>
  </si>
  <si>
    <t>500.</t>
  </si>
  <si>
    <t>Bárka örvényben</t>
  </si>
  <si>
    <t>501.</t>
  </si>
  <si>
    <t>KOAN 2.</t>
  </si>
  <si>
    <t>502.</t>
  </si>
  <si>
    <t>Utolsó idők</t>
  </si>
  <si>
    <t>503.</t>
  </si>
  <si>
    <t>Rockpanoptikum 25-26.</t>
  </si>
  <si>
    <t>504.</t>
  </si>
  <si>
    <t>505.</t>
  </si>
  <si>
    <t>506.</t>
  </si>
  <si>
    <t>507.</t>
  </si>
  <si>
    <t>508.</t>
  </si>
  <si>
    <t>Ollószóló</t>
  </si>
  <si>
    <t>509.</t>
  </si>
  <si>
    <t>510.</t>
  </si>
  <si>
    <t>Ad Life Media</t>
  </si>
  <si>
    <t>511.</t>
  </si>
  <si>
    <t>Prakter-Para Kft</t>
  </si>
  <si>
    <t>Galaxi és az elveszett napok</t>
  </si>
  <si>
    <t>512.</t>
  </si>
  <si>
    <t>Két hazát szeretünk</t>
  </si>
  <si>
    <t>513.</t>
  </si>
  <si>
    <t>Mediáció</t>
  </si>
  <si>
    <t>514.</t>
  </si>
  <si>
    <t>A holokauszt unokái</t>
  </si>
  <si>
    <t>515.</t>
  </si>
  <si>
    <t>Emberközpont-Moszkva tér</t>
  </si>
  <si>
    <t>516.</t>
  </si>
  <si>
    <t>Lena</t>
  </si>
  <si>
    <t>517.</t>
  </si>
  <si>
    <t>518.</t>
  </si>
  <si>
    <t>Oda az igazság!</t>
  </si>
  <si>
    <t>519.</t>
  </si>
  <si>
    <t>520.</t>
  </si>
  <si>
    <t>521.</t>
  </si>
  <si>
    <t>Nagy vitorla</t>
  </si>
  <si>
    <t>522.</t>
  </si>
  <si>
    <t>Retusálva</t>
  </si>
  <si>
    <t>523.</t>
  </si>
  <si>
    <t>Júdás az igaz</t>
  </si>
  <si>
    <t>524.</t>
  </si>
  <si>
    <t>Vándorbot</t>
  </si>
  <si>
    <t>525.</t>
  </si>
  <si>
    <t>Lejöttem</t>
  </si>
  <si>
    <t>526.</t>
  </si>
  <si>
    <t>527.</t>
  </si>
  <si>
    <t>528.</t>
  </si>
  <si>
    <t>529.</t>
  </si>
  <si>
    <t>Kós és a 100 éves Wekerle</t>
  </si>
  <si>
    <t>530.</t>
  </si>
  <si>
    <t>Poligamy</t>
  </si>
  <si>
    <t>531.</t>
  </si>
  <si>
    <t>The Throne</t>
  </si>
  <si>
    <t>532.</t>
  </si>
  <si>
    <t>Log Jam</t>
  </si>
  <si>
    <t>533.</t>
  </si>
  <si>
    <t>534.</t>
  </si>
  <si>
    <t>Faluról falura</t>
  </si>
  <si>
    <t>535.</t>
  </si>
  <si>
    <t>536.</t>
  </si>
  <si>
    <t>537.</t>
  </si>
  <si>
    <t>Chico &amp; Rita</t>
  </si>
  <si>
    <t>538.</t>
  </si>
  <si>
    <t>539.</t>
  </si>
  <si>
    <t>540.</t>
  </si>
  <si>
    <t>Szégyen</t>
  </si>
  <si>
    <t>541.</t>
  </si>
  <si>
    <t>Lebegés</t>
  </si>
  <si>
    <t>542.</t>
  </si>
  <si>
    <t>Mocsár és kilövés</t>
  </si>
  <si>
    <t>543.</t>
  </si>
  <si>
    <t>HVG 30</t>
  </si>
  <si>
    <t>544.</t>
  </si>
  <si>
    <t>Ünnep</t>
  </si>
  <si>
    <t>545.</t>
  </si>
  <si>
    <t>Vándor örömlány</t>
  </si>
  <si>
    <t>546.</t>
  </si>
  <si>
    <t>547.</t>
  </si>
  <si>
    <t>Rockpanoptikum 27-28.</t>
  </si>
  <si>
    <t>548.</t>
  </si>
  <si>
    <t>Gyerekjáték a…</t>
  </si>
  <si>
    <t>549.</t>
  </si>
  <si>
    <t>550.</t>
  </si>
  <si>
    <t>551.</t>
  </si>
  <si>
    <t>Törpe óriás</t>
  </si>
  <si>
    <t>552.</t>
  </si>
  <si>
    <t>Urai-Vámosi Kft</t>
  </si>
  <si>
    <t>Szerencse fia</t>
  </si>
  <si>
    <t>553.</t>
  </si>
  <si>
    <t>554.</t>
  </si>
  <si>
    <t>Print Kmh Kft</t>
  </si>
  <si>
    <t>555.</t>
  </si>
  <si>
    <t>Pioneer Eagle Kft</t>
  </si>
  <si>
    <t>The Eagle of the Ninth</t>
  </si>
  <si>
    <t>556.</t>
  </si>
  <si>
    <t>557.</t>
  </si>
  <si>
    <t>Casting (Pierre lányai)</t>
  </si>
  <si>
    <t>558.</t>
  </si>
  <si>
    <t>Átok</t>
  </si>
  <si>
    <t>559.</t>
  </si>
  <si>
    <t>Szentendrei Új közműv Kult és Városmark Nonprofit kft</t>
  </si>
  <si>
    <t>Szentendrei teátrum</t>
  </si>
  <si>
    <t>560.</t>
  </si>
  <si>
    <t>Regulus Film kft</t>
  </si>
  <si>
    <t>Igazából apa</t>
  </si>
  <si>
    <t>561.</t>
  </si>
  <si>
    <t>Dialóg Filmstúdió Kft</t>
  </si>
  <si>
    <t>Tűzorgona</t>
  </si>
  <si>
    <t>562.</t>
  </si>
  <si>
    <t>563.</t>
  </si>
  <si>
    <t>Kolorádó Kid TV film</t>
  </si>
  <si>
    <t>564.</t>
  </si>
  <si>
    <t>565.</t>
  </si>
  <si>
    <t>Ausztriakutatók</t>
  </si>
  <si>
    <t>566.</t>
  </si>
  <si>
    <t>Cáfolatok</t>
  </si>
  <si>
    <t>567.</t>
  </si>
  <si>
    <t>568.</t>
  </si>
  <si>
    <t>569.</t>
  </si>
  <si>
    <t>Café Film kft</t>
  </si>
  <si>
    <t>A holocaust hősei</t>
  </si>
  <si>
    <t>570.</t>
  </si>
  <si>
    <t>Cubeheads</t>
  </si>
  <si>
    <t>571.</t>
  </si>
  <si>
    <t>A halál meséje</t>
  </si>
  <si>
    <t>572.</t>
  </si>
  <si>
    <t>Valóság és illúzió</t>
  </si>
  <si>
    <t>573.</t>
  </si>
  <si>
    <t>574.</t>
  </si>
  <si>
    <t>A tücsök és a hangya</t>
  </si>
  <si>
    <t>575.</t>
  </si>
  <si>
    <t>Battime story</t>
  </si>
  <si>
    <t>576.</t>
  </si>
  <si>
    <t>Az én Moszkva terem</t>
  </si>
  <si>
    <t>577.</t>
  </si>
  <si>
    <t>Kocsonyaember</t>
  </si>
  <si>
    <t>578.</t>
  </si>
  <si>
    <t>Bádogváros</t>
  </si>
  <si>
    <t>579.</t>
  </si>
  <si>
    <t>Movie Maker Kft</t>
  </si>
  <si>
    <t>A vadkacsa</t>
  </si>
  <si>
    <t>580.</t>
  </si>
  <si>
    <t>Finito</t>
  </si>
  <si>
    <t>581.</t>
  </si>
  <si>
    <t>Tartuffe</t>
  </si>
  <si>
    <t>582.</t>
  </si>
  <si>
    <t>A Gézagyerek</t>
  </si>
  <si>
    <t>583.</t>
  </si>
  <si>
    <t>584.</t>
  </si>
  <si>
    <t>Igazság/Adalet</t>
  </si>
  <si>
    <t>585.</t>
  </si>
  <si>
    <t>586.</t>
  </si>
  <si>
    <t>587.</t>
  </si>
  <si>
    <t>Pressburger Filmstúdió Kft</t>
  </si>
  <si>
    <t>Alföldi népélet</t>
  </si>
  <si>
    <t>588.</t>
  </si>
  <si>
    <t>Álom</t>
  </si>
  <si>
    <t>589.</t>
  </si>
  <si>
    <t>Fenn a Vajhegyen</t>
  </si>
  <si>
    <t>590.</t>
  </si>
  <si>
    <t>Háló nélkül</t>
  </si>
  <si>
    <t>591.</t>
  </si>
  <si>
    <t>Katalin és Kató: a díva és a dublőze</t>
  </si>
  <si>
    <t>592.</t>
  </si>
  <si>
    <t>Levelek Raguzából</t>
  </si>
  <si>
    <t>593.</t>
  </si>
  <si>
    <t>Magyar Elsők 114-116.</t>
  </si>
  <si>
    <t>594.</t>
  </si>
  <si>
    <t>Nyáresti medvenézőben</t>
  </si>
  <si>
    <t>595.</t>
  </si>
  <si>
    <t>Raguza</t>
  </si>
  <si>
    <t>596.</t>
  </si>
  <si>
    <t>Sirályok szárnyán</t>
  </si>
  <si>
    <t>597.</t>
  </si>
  <si>
    <t>Tanítványok - tanítványoknak</t>
  </si>
  <si>
    <t>598.</t>
  </si>
  <si>
    <t>Tanyaszínház</t>
  </si>
  <si>
    <t>599.</t>
  </si>
  <si>
    <t>Tündérlak vidéke</t>
  </si>
  <si>
    <t>600.</t>
  </si>
  <si>
    <t>KKTV Bt</t>
  </si>
  <si>
    <t>Vakkancs szétnéz Budapesten</t>
  </si>
  <si>
    <t>601.</t>
  </si>
  <si>
    <t>A kis rénszarvas</t>
  </si>
  <si>
    <t>602.</t>
  </si>
  <si>
    <t>Főszerepben a túzok</t>
  </si>
  <si>
    <t>603.</t>
  </si>
  <si>
    <t>Dokument Art Kft</t>
  </si>
  <si>
    <t>Három nővér</t>
  </si>
  <si>
    <t>604.</t>
  </si>
  <si>
    <t>Hunnis Records Kft</t>
  </si>
  <si>
    <t>Kortárs Orfeusz</t>
  </si>
  <si>
    <t>605.</t>
  </si>
  <si>
    <t>Hunnia Records Kft</t>
  </si>
  <si>
    <t>Nem elég a jóra vágyni</t>
  </si>
  <si>
    <t>606.</t>
  </si>
  <si>
    <t>Ikonofil Művészeti Bt</t>
  </si>
  <si>
    <t>Palimpszeszt</t>
  </si>
  <si>
    <t>607.</t>
  </si>
  <si>
    <t>Szürke szivárvány</t>
  </si>
  <si>
    <t>608.</t>
  </si>
  <si>
    <t>Kecskesereg</t>
  </si>
  <si>
    <t>609.</t>
  </si>
  <si>
    <t>Liszt animációk</t>
  </si>
  <si>
    <t>610.</t>
  </si>
  <si>
    <t>Match 1-4.</t>
  </si>
  <si>
    <t>611.</t>
  </si>
  <si>
    <t>Detti és Drót sorozat 1.</t>
  </si>
  <si>
    <t>612.</t>
  </si>
  <si>
    <t>613.</t>
  </si>
  <si>
    <t>Season of the Witch</t>
  </si>
  <si>
    <t>614.</t>
  </si>
  <si>
    <t>615.</t>
  </si>
  <si>
    <t>616.</t>
  </si>
  <si>
    <t>617.</t>
  </si>
  <si>
    <t>Zöld sárkány gyermekei</t>
  </si>
  <si>
    <t>618.</t>
  </si>
  <si>
    <t>619.</t>
  </si>
  <si>
    <t>620.</t>
  </si>
  <si>
    <t>621.</t>
  </si>
  <si>
    <t>622.</t>
  </si>
  <si>
    <t>623.</t>
  </si>
  <si>
    <t>Advobart Kft</t>
  </si>
  <si>
    <t>Géniusz</t>
  </si>
  <si>
    <t>624.</t>
  </si>
  <si>
    <t xml:space="preserve">Kaméleon </t>
  </si>
  <si>
    <t>625.</t>
  </si>
  <si>
    <t>626.</t>
  </si>
  <si>
    <t>627.</t>
  </si>
  <si>
    <t>Silverback Production Kft</t>
  </si>
  <si>
    <t>Nine Miles Down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</si>
  <si>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</si>
  <si>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</si>
  <si>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</si>
  <si>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</si>
  <si>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</si>
  <si>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</si>
  <si>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</si>
  <si>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</si>
  <si>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</si>
  <si>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</si>
  <si>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Magyar Grundy UFA Kft</t>
  </si>
  <si>
    <t>Barátok közt 1651-1710</t>
  </si>
  <si>
    <t>638.</t>
  </si>
  <si>
    <t>639.</t>
  </si>
  <si>
    <t>Barátok közt 1711-1765</t>
  </si>
  <si>
    <t>640.</t>
  </si>
  <si>
    <t>Barátok közt 1766-1810</t>
  </si>
  <si>
    <t>641.</t>
  </si>
  <si>
    <t>Barátok közt 1811-1860</t>
  </si>
  <si>
    <t>642.</t>
  </si>
  <si>
    <t>Barátok közt 1861-1880</t>
  </si>
  <si>
    <t>643.</t>
  </si>
  <si>
    <t>Szalmakalap</t>
  </si>
  <si>
    <t>644.</t>
  </si>
  <si>
    <t>645.</t>
  </si>
  <si>
    <t>646.</t>
  </si>
  <si>
    <t>647.</t>
  </si>
  <si>
    <t>A lázadó</t>
  </si>
  <si>
    <t>648.</t>
  </si>
  <si>
    <t>649.</t>
  </si>
  <si>
    <t>650.</t>
  </si>
  <si>
    <t>651.</t>
  </si>
  <si>
    <t>652.</t>
  </si>
  <si>
    <t>Árva pékség</t>
  </si>
  <si>
    <t>653.</t>
  </si>
  <si>
    <t>Krea-TV Bt</t>
  </si>
  <si>
    <t>Csillagszedő Márió</t>
  </si>
  <si>
    <t>654.</t>
  </si>
  <si>
    <t>655.</t>
  </si>
  <si>
    <t>Aliszka</t>
  </si>
  <si>
    <t>656.</t>
  </si>
  <si>
    <t>Éhes, mint a farkas</t>
  </si>
  <si>
    <t>657.</t>
  </si>
  <si>
    <t>Szocreál, képzőművészet</t>
  </si>
  <si>
    <t>658.</t>
  </si>
  <si>
    <t>Bűvös vadászok</t>
  </si>
  <si>
    <t>659.</t>
  </si>
  <si>
    <t>Kard helyett bilincset kapott</t>
  </si>
  <si>
    <t>660.</t>
  </si>
  <si>
    <t>Szita&amp;Deák Filmgyártó Bt</t>
  </si>
  <si>
    <t>Éva</t>
  </si>
  <si>
    <t>661.</t>
  </si>
  <si>
    <t>Arc Film Stúdió Kft.</t>
  </si>
  <si>
    <t xml:space="preserve">..annyira nem kell sehol, senki, …. </t>
  </si>
  <si>
    <t>662.</t>
  </si>
  <si>
    <t>Arc Produkció Kft</t>
  </si>
  <si>
    <t>Sirály-sziget</t>
  </si>
  <si>
    <t>663.</t>
  </si>
  <si>
    <t>Bodnár Zsolt - Pozitív sokk</t>
  </si>
  <si>
    <t>664.</t>
  </si>
  <si>
    <t>KVB Kft</t>
  </si>
  <si>
    <t>Tom Tomiczki kalandjai</t>
  </si>
  <si>
    <t>665.</t>
  </si>
  <si>
    <t>Foszfor</t>
  </si>
  <si>
    <t>666.</t>
  </si>
  <si>
    <t>Cinemon Kft</t>
  </si>
  <si>
    <t>Salamon király legendája</t>
  </si>
  <si>
    <t>667.</t>
  </si>
  <si>
    <t>Meteor Filmstúdió Kft</t>
  </si>
  <si>
    <t>Szepesi vár</t>
  </si>
  <si>
    <t>668.</t>
  </si>
  <si>
    <t>Digital Pictures Kft</t>
  </si>
  <si>
    <t>Hello</t>
  </si>
  <si>
    <t>669.</t>
  </si>
  <si>
    <t>Beatrice - Unplagged</t>
  </si>
  <si>
    <t>670.</t>
  </si>
  <si>
    <t>Szakdolgozat</t>
  </si>
  <si>
    <t>671.</t>
  </si>
  <si>
    <t>Új hazára lelve - Berta néni osztálya</t>
  </si>
  <si>
    <t>672.</t>
  </si>
  <si>
    <t>Millenáris Nonprofit Kft</t>
  </si>
  <si>
    <t>Gyerekszínház</t>
  </si>
  <si>
    <t>673.</t>
  </si>
  <si>
    <t>Különös találkozások</t>
  </si>
  <si>
    <t>674.</t>
  </si>
  <si>
    <t>Teknőc</t>
  </si>
  <si>
    <t>675.</t>
  </si>
  <si>
    <t>676.</t>
  </si>
  <si>
    <t>határozat dátuma</t>
  </si>
  <si>
    <t>Filmelőállító</t>
  </si>
  <si>
    <t>56films Bt</t>
  </si>
  <si>
    <t>Incubator</t>
  </si>
  <si>
    <t>A2 Média Kft</t>
  </si>
  <si>
    <t>Glückskind</t>
  </si>
  <si>
    <t>Isenhart</t>
  </si>
  <si>
    <t>Koncertek az A38 hajón - felvételek 2010. 20-23</t>
  </si>
  <si>
    <t>Koncertek az A38 hajón - utómunka 1/1-5</t>
  </si>
  <si>
    <t>Koncertek az A38 hajón - utómunka 2010. 6-10</t>
  </si>
  <si>
    <t>Koncertek az A38 hajón felvételek 2010 10-14</t>
  </si>
  <si>
    <t>Koncertek az A38 hajón felvételek 2010 1-4</t>
  </si>
  <si>
    <t>Koncertek az A38 hajón felvételek 2010 15-19</t>
  </si>
  <si>
    <t>Koncertek az A38 hajón felvételek 2010 5-9</t>
  </si>
  <si>
    <t>Koncertek az A38 hajón 1/25-33.</t>
  </si>
  <si>
    <t>Koncertek az A38 hajón 1/34-38.</t>
  </si>
  <si>
    <t>Koncertek az A38 hajón 1/39-45.</t>
  </si>
  <si>
    <t>Koncertek az A38 hajón 1/46-52.</t>
  </si>
  <si>
    <t>Koncertek az A38 hajón 2/23-30.</t>
  </si>
  <si>
    <t>Koncertek az A38 hajón 2/31-37.</t>
  </si>
  <si>
    <t>Koncertek az A38 hajón 2/38-45.</t>
  </si>
  <si>
    <t>Koncertek az A38 hajón 2/46-52.</t>
  </si>
  <si>
    <t>Koncertek az A38 hajón 27-32.</t>
  </si>
  <si>
    <t>Koncertek az A38 hajón 3/20-26.</t>
  </si>
  <si>
    <t>Koncertek az A38 hajón 33-37.</t>
  </si>
  <si>
    <t>Koncertek az A38 hajón 38-41.</t>
  </si>
  <si>
    <t>Tom és Gerald</t>
  </si>
  <si>
    <t>Hetednapon</t>
  </si>
  <si>
    <t>Sűrű felhők</t>
  </si>
  <si>
    <t>Változó valóság</t>
  </si>
  <si>
    <t>Reality II</t>
  </si>
  <si>
    <t>Art-East Film Kft</t>
  </si>
  <si>
    <t>Barokk tarokk</t>
  </si>
  <si>
    <t>Az utolsó herceg</t>
  </si>
  <si>
    <t>Szép magyar szóképtár</t>
  </si>
  <si>
    <t>Hazám hazám</t>
  </si>
  <si>
    <t>Hol volt hol nem volt</t>
  </si>
  <si>
    <t>Scientia Hungarica</t>
  </si>
  <si>
    <t>Bologna Kkt.</t>
  </si>
  <si>
    <t>Az ellenség köztünk van</t>
  </si>
  <si>
    <t>Kelet-nyugati átjáró</t>
  </si>
  <si>
    <t>Magyar retro</t>
  </si>
  <si>
    <t>Borg Film Kft</t>
  </si>
  <si>
    <t>The Borgias</t>
  </si>
  <si>
    <t>RandY/Kiváltságosok</t>
  </si>
  <si>
    <t>Café Film Kft</t>
  </si>
  <si>
    <t>A repülés története</t>
  </si>
  <si>
    <t>Ivanovék karácsonya</t>
  </si>
  <si>
    <t>001-es szállítmány</t>
  </si>
  <si>
    <t>Kemény vaj</t>
  </si>
  <si>
    <t>Ticket/Freedom 2</t>
  </si>
  <si>
    <t>Wines of Hungary</t>
  </si>
  <si>
    <t>Majd a DNS I-II</t>
  </si>
  <si>
    <t>Majd a DNS III-VI.</t>
  </si>
  <si>
    <t>Vaspáncélban</t>
  </si>
  <si>
    <t>A csoport</t>
  </si>
  <si>
    <t>A halálba táncoltatott leány</t>
  </si>
  <si>
    <t>A kis operatőr</t>
  </si>
  <si>
    <t>Bulvár</t>
  </si>
  <si>
    <t>Poppea megkoronázása</t>
  </si>
  <si>
    <t>Tisztaberek</t>
  </si>
  <si>
    <t>Lolamesék</t>
  </si>
  <si>
    <t>Cor Leonis Films Kft</t>
  </si>
  <si>
    <t>Kuba Mustra</t>
  </si>
  <si>
    <t>Palya Bea portré</t>
  </si>
  <si>
    <t>Cor-Leonis Films Kft</t>
  </si>
  <si>
    <t>Szívből jövő szeretetből</t>
  </si>
  <si>
    <t>Krisztus vándorai</t>
  </si>
  <si>
    <t>A másik oldal</t>
  </si>
  <si>
    <t>Dokufilm Kft</t>
  </si>
  <si>
    <t>Spidron - Kalandozások Erdély Dániellel</t>
  </si>
  <si>
    <t>Dropout-film Kft</t>
  </si>
  <si>
    <t>Czukor show</t>
  </si>
  <si>
    <t>Fészekkirakó</t>
  </si>
  <si>
    <t>Gyermekszegénység</t>
  </si>
  <si>
    <t>Kísérleti szakasz</t>
  </si>
  <si>
    <t>Színe és fonákja</t>
  </si>
  <si>
    <t>A falak őrzői</t>
  </si>
  <si>
    <t>Átalakuló tanyavilág</t>
  </si>
  <si>
    <t>Egy gyimesi lány Ausztráliában</t>
  </si>
  <si>
    <t>EMTE vizsgafilmek</t>
  </si>
  <si>
    <t>Éppen benne volta a szerelemben a film iránt</t>
  </si>
  <si>
    <t>Gyűlölet vagy beszéd</t>
  </si>
  <si>
    <t>Harmónia</t>
  </si>
  <si>
    <t>Három hazában hontalan</t>
  </si>
  <si>
    <t>Játszani is engedd</t>
  </si>
  <si>
    <t>Kispista</t>
  </si>
  <si>
    <t>KTRP</t>
  </si>
  <si>
    <t>Rőhrig portré</t>
  </si>
  <si>
    <t>Vesztőhely</t>
  </si>
  <si>
    <t>A Nagy Imre per</t>
  </si>
  <si>
    <t>A vállalkozó</t>
  </si>
  <si>
    <t>Erdő P R Bt.</t>
  </si>
  <si>
    <t>Feledésbe merült eszmék?</t>
  </si>
  <si>
    <t>Eurofilm-Bis Kft</t>
  </si>
  <si>
    <t>Don Juan</t>
  </si>
  <si>
    <t>Férfi és Nő 2.</t>
  </si>
  <si>
    <t>Iris</t>
  </si>
  <si>
    <t>Europa Film &amp; Communications Kft</t>
  </si>
  <si>
    <t>Utolér</t>
  </si>
  <si>
    <t>Feature Films For Families Hungary Kft</t>
  </si>
  <si>
    <t>A kakas és a szélkakas</t>
  </si>
  <si>
    <t>Egy nem titkos társaság</t>
  </si>
  <si>
    <t>Tűzvonalban DTV</t>
  </si>
  <si>
    <t>A női táska</t>
  </si>
  <si>
    <t>Az Ajtó</t>
  </si>
  <si>
    <t>Film-Art Stúdió Kft</t>
  </si>
  <si>
    <t>Elkötelezetten</t>
  </si>
  <si>
    <t>Mentőcsónak</t>
  </si>
  <si>
    <t>Nehéz csapáson</t>
  </si>
  <si>
    <t>Sekély vizek</t>
  </si>
  <si>
    <t xml:space="preserve">Multikulti </t>
  </si>
  <si>
    <t>Rokonságban</t>
  </si>
  <si>
    <t>Vigaszágon</t>
  </si>
  <si>
    <t>A titkos szám</t>
  </si>
  <si>
    <t>Az első</t>
  </si>
  <si>
    <t>Szeretlek, Faust</t>
  </si>
  <si>
    <t>Halálkeringő</t>
  </si>
  <si>
    <t>Hunky Blues</t>
  </si>
  <si>
    <t>Üvegtigris 3</t>
  </si>
  <si>
    <t>Fény a dombon túl</t>
  </si>
  <si>
    <t>Pipás Pista</t>
  </si>
  <si>
    <t>Flóra Film International Kft</t>
  </si>
  <si>
    <t>A Kárpátok időzített bombái</t>
  </si>
  <si>
    <t>Új Eldorádó 2.</t>
  </si>
  <si>
    <t>A félelem völgye</t>
  </si>
  <si>
    <t>11 szoba</t>
  </si>
  <si>
    <t>A permanens rendszerváltás</t>
  </si>
  <si>
    <t>Fiúka</t>
  </si>
  <si>
    <t>Herend, az más</t>
  </si>
  <si>
    <t>Itt szolgáltam</t>
  </si>
  <si>
    <t>Reménybank</t>
  </si>
  <si>
    <t>Rossz szomszédság, török átok</t>
  </si>
  <si>
    <t>A kutyák királya</t>
  </si>
  <si>
    <t>ACF 1</t>
  </si>
  <si>
    <t>Carl Cox</t>
  </si>
  <si>
    <t>Csikidam</t>
  </si>
  <si>
    <t>Egy magyar solymász Hollywoodban</t>
  </si>
  <si>
    <t>Mobilmánia</t>
  </si>
  <si>
    <t>Rockpanoptikum 29-30.</t>
  </si>
  <si>
    <t>Rockpanoptikum 31-32.</t>
  </si>
  <si>
    <t>Rockpanoptikum 33-34.</t>
  </si>
  <si>
    <t>Rockpanoptikum 35-36.</t>
  </si>
  <si>
    <t>Rockpanoptikum 37-38.</t>
  </si>
  <si>
    <t>Rockpanoptikum 39-40.</t>
  </si>
  <si>
    <t>Grantfilm Kft</t>
  </si>
  <si>
    <t xml:space="preserve">Bang Jensen </t>
  </si>
  <si>
    <t>Tiszta őrület</t>
  </si>
  <si>
    <t>Szélcsend</t>
  </si>
  <si>
    <t>Megnyíló új lehetőségek</t>
  </si>
  <si>
    <t>Habana Media Kft</t>
  </si>
  <si>
    <t>Motalko - Egy benzinkút krónikája</t>
  </si>
  <si>
    <t>Mannerheim</t>
  </si>
  <si>
    <t>Szinglik éjszakája</t>
  </si>
  <si>
    <t>Hunnia Filmstúdió Kft</t>
  </si>
  <si>
    <t>Ármány és szerelem Anno 1951</t>
  </si>
  <si>
    <t>Az utolsó kép</t>
  </si>
  <si>
    <t>Örvény</t>
  </si>
  <si>
    <t>Ikon Közhasznú Egyesület</t>
  </si>
  <si>
    <t>Befejezett történet</t>
  </si>
  <si>
    <t>I'm Film Kft</t>
  </si>
  <si>
    <t>Éjszaka a tónál</t>
  </si>
  <si>
    <t>Finomságok</t>
  </si>
  <si>
    <t>Házasság</t>
  </si>
  <si>
    <t>Music in Life</t>
  </si>
  <si>
    <t>Táncfilm-Chopin</t>
  </si>
  <si>
    <t>Trilogy</t>
  </si>
  <si>
    <t>Waltzer</t>
  </si>
  <si>
    <t>Aglaja</t>
  </si>
  <si>
    <t>Alíz és a hét farkas</t>
  </si>
  <si>
    <t>Foltok</t>
  </si>
  <si>
    <t>Jancsi bácsi Mátyás királya</t>
  </si>
  <si>
    <t>Klösz György élete és munkássága</t>
  </si>
  <si>
    <t>Rügyek jégeső előtt</t>
  </si>
  <si>
    <t>Sírásó</t>
  </si>
  <si>
    <t>Tanári film</t>
  </si>
  <si>
    <t>Womb</t>
  </si>
  <si>
    <t>K K TV Média Kft</t>
  </si>
  <si>
    <t>Bunkerember</t>
  </si>
  <si>
    <t>K.G.B. Stúdió Kft</t>
  </si>
  <si>
    <t>Bábel</t>
  </si>
  <si>
    <t>Edward</t>
  </si>
  <si>
    <t>Kamikaze Film Hungary Kft</t>
  </si>
  <si>
    <t>Róma négyszer</t>
  </si>
  <si>
    <t>Apacsok</t>
  </si>
  <si>
    <t>Kút a Nap alatt</t>
  </si>
  <si>
    <t>Magasfeszültség</t>
  </si>
  <si>
    <t>Morgen</t>
  </si>
  <si>
    <t>Tomi harca</t>
  </si>
  <si>
    <t>Végváriak</t>
  </si>
  <si>
    <t>Bogyó és Babóca</t>
  </si>
  <si>
    <t>KMH Film Productions Kft</t>
  </si>
  <si>
    <t>Még négy év</t>
  </si>
  <si>
    <t>Kolor Film Kft</t>
  </si>
  <si>
    <t>Naphosszat</t>
  </si>
  <si>
    <t>Kultindex Nonprofit Kft</t>
  </si>
  <si>
    <t>Az én utam (Kiút)</t>
  </si>
  <si>
    <t>Lagunafilm Kft</t>
  </si>
  <si>
    <t>Berlin Drágám</t>
  </si>
  <si>
    <t>Laokoon Film Arts Kft</t>
  </si>
  <si>
    <t>Ikrek</t>
  </si>
  <si>
    <t>M, mint metro</t>
  </si>
  <si>
    <t>Lichthof Productions Kft</t>
  </si>
  <si>
    <t>Egill, az utolsó pogány</t>
  </si>
  <si>
    <t>M &amp; M Film Kft</t>
  </si>
  <si>
    <t>Desszert</t>
  </si>
  <si>
    <t>Bedobozolt kacatok</t>
  </si>
  <si>
    <t>Mecénás</t>
  </si>
  <si>
    <t>Year Zero - A fordulópont</t>
  </si>
  <si>
    <t>A trieszti cápa</t>
  </si>
  <si>
    <t>Séta</t>
  </si>
  <si>
    <t>Villamos</t>
  </si>
  <si>
    <t>Makabor Stúdió Kft</t>
  </si>
  <si>
    <t>Romazsaruk</t>
  </si>
  <si>
    <t>KI - BE</t>
  </si>
  <si>
    <t>Londoni küldetés</t>
  </si>
  <si>
    <t>Media Ludens Kft</t>
  </si>
  <si>
    <t>Magyar örökségeink</t>
  </si>
  <si>
    <t>Sziporkázó zenekar</t>
  </si>
  <si>
    <t>Túl a Maszat-hegyen</t>
  </si>
  <si>
    <t>Media Lumina Kft</t>
  </si>
  <si>
    <t>Lökd ide a sört!</t>
  </si>
  <si>
    <t>Mediawave 2000 Kft</t>
  </si>
  <si>
    <t>Az Orfeo-csoport</t>
  </si>
  <si>
    <t>Mega Film Kft</t>
  </si>
  <si>
    <t>Hacktion</t>
  </si>
  <si>
    <t>Munkaügyek</t>
  </si>
  <si>
    <t>Szíven szúrt ország</t>
  </si>
  <si>
    <t>Megafilm Service Kft</t>
  </si>
  <si>
    <t>Gyermekjátékok</t>
  </si>
  <si>
    <t>Metaforum Film Kft</t>
  </si>
  <si>
    <t>Valami történt itt köröttünk</t>
  </si>
  <si>
    <t>Metafórum Film Kft</t>
  </si>
  <si>
    <t>Kulo City</t>
  </si>
  <si>
    <t>Cimbalom</t>
  </si>
  <si>
    <t>Elillanó évek / Úgy ahogy</t>
  </si>
  <si>
    <t>Nyírő</t>
  </si>
  <si>
    <t>Virradat</t>
  </si>
  <si>
    <t>The Pillars of the Earth</t>
  </si>
  <si>
    <t>Mid Atlantic Productions Kft</t>
  </si>
  <si>
    <t>Medieval</t>
  </si>
  <si>
    <t>Silent Witness</t>
  </si>
  <si>
    <t>Teknőc II</t>
  </si>
  <si>
    <t>Teknőc III</t>
  </si>
  <si>
    <t>Monte C Film Kft</t>
  </si>
  <si>
    <t>Monte Carlo</t>
  </si>
  <si>
    <t>Monte C. Film Kft</t>
  </si>
  <si>
    <t>Munkart bt</t>
  </si>
  <si>
    <t>Az Ormánság senkié se</t>
  </si>
  <si>
    <t>Hol van az a hely</t>
  </si>
  <si>
    <t>Ösztön</t>
  </si>
  <si>
    <t>Az Ölés esszenciája</t>
  </si>
  <si>
    <t>Hidegség</t>
  </si>
  <si>
    <t>Végvárak</t>
  </si>
  <si>
    <t>Neurópa Film Kft</t>
  </si>
  <si>
    <t>A titokzatos Zichy gyémántok</t>
  </si>
  <si>
    <t>Janus</t>
  </si>
  <si>
    <t>Tanúvallomás</t>
  </si>
  <si>
    <t>Next Station Bt.</t>
  </si>
  <si>
    <t>Gézengúzok</t>
  </si>
  <si>
    <t>Made in Hungária</t>
  </si>
  <si>
    <t>Állomás 2. évad</t>
  </si>
  <si>
    <t>OraculumFilm SK Kft</t>
  </si>
  <si>
    <t>Lakótársak 1. epizód</t>
  </si>
  <si>
    <t>Diplomatavadász</t>
  </si>
  <si>
    <t>A biciklis túra</t>
  </si>
  <si>
    <t>Feljegyzések az egérlyukból</t>
  </si>
  <si>
    <t>Pécs TV Kft</t>
  </si>
  <si>
    <t>A Föld szeretője</t>
  </si>
  <si>
    <t>Styria</t>
  </si>
  <si>
    <t>Katy Perry - Journey</t>
  </si>
  <si>
    <t>Pioneer Point Kft</t>
  </si>
  <si>
    <t>The Raven/ A Holló</t>
  </si>
  <si>
    <t>Bel Ami</t>
  </si>
  <si>
    <t>Selena Gomez videoklip</t>
  </si>
  <si>
    <t>Playtime Kft</t>
  </si>
  <si>
    <t>Eroica</t>
  </si>
  <si>
    <t>Tollkés</t>
  </si>
  <si>
    <t>Sampon</t>
  </si>
  <si>
    <t>A bajnok</t>
  </si>
  <si>
    <t>Ecsetvonások</t>
  </si>
  <si>
    <t>Egy magyar festő a Vajdaságban</t>
  </si>
  <si>
    <t>ICMP</t>
  </si>
  <si>
    <t>Muzsikál a szív</t>
  </si>
  <si>
    <t>Orvos és ember</t>
  </si>
  <si>
    <t>Romszínpad</t>
  </si>
  <si>
    <t>Sirmium</t>
  </si>
  <si>
    <t>Utazó ízek</t>
  </si>
  <si>
    <t>Védett barátunk</t>
  </si>
  <si>
    <t>Team Building</t>
  </si>
  <si>
    <t>Prosperofilm Kft</t>
  </si>
  <si>
    <t>Meglepetés</t>
  </si>
  <si>
    <t>Csak segélyhívás</t>
  </si>
  <si>
    <t>SVIK</t>
  </si>
  <si>
    <t>The President</t>
  </si>
  <si>
    <t>Quality Pictutres Kft</t>
  </si>
  <si>
    <t>A Vajda</t>
  </si>
  <si>
    <t>Bolond Balla János</t>
  </si>
  <si>
    <t>És mégis mozog…</t>
  </si>
  <si>
    <t>Raleigh Film Budapest Kft</t>
  </si>
  <si>
    <t>Tinker Tailor Sailor Spy</t>
  </si>
  <si>
    <t>Regulus Film Kft</t>
  </si>
  <si>
    <t>RenCon Media Kft</t>
  </si>
  <si>
    <t>RF Love kft</t>
  </si>
  <si>
    <t>The Untitled Love Story</t>
  </si>
  <si>
    <t>Rite Film Kft</t>
  </si>
  <si>
    <t>The Rite</t>
  </si>
  <si>
    <t>Roprod Rózsa -Produkció kft</t>
  </si>
  <si>
    <t>Heted7ország</t>
  </si>
  <si>
    <t>Magyar világkarrierek</t>
  </si>
  <si>
    <t>Éji séták, éji alakok</t>
  </si>
  <si>
    <t>Solart Kft</t>
  </si>
  <si>
    <t>Színház a jégen</t>
  </si>
  <si>
    <t>Bruno a Benjamin (epizód 1-2)</t>
  </si>
  <si>
    <t>Miniséf</t>
  </si>
  <si>
    <t>Princess Lillifee and the Unicorn</t>
  </si>
  <si>
    <t>Oscar a ballonon</t>
  </si>
  <si>
    <t>Supulu Bt</t>
  </si>
  <si>
    <t>Bubus</t>
  </si>
  <si>
    <t>Színház -és Filmművészeti Egyetem</t>
  </si>
  <si>
    <t xml:space="preserve">Szupermodern Stúdió Kft </t>
  </si>
  <si>
    <t>Európa Magyarországon</t>
  </si>
  <si>
    <t>Ami a szemnek láthatatlan</t>
  </si>
  <si>
    <t>Delta VI</t>
  </si>
  <si>
    <t>Elemi álom</t>
  </si>
  <si>
    <t>Ballada Karimért</t>
  </si>
  <si>
    <t>Nyár utca, nem megy tovább</t>
  </si>
  <si>
    <t>Sanghaj 2010</t>
  </si>
  <si>
    <t>Szemben a keleti széllel</t>
  </si>
  <si>
    <t>A torinói ló</t>
  </si>
  <si>
    <t>Isztambul</t>
  </si>
  <si>
    <t>Sólyomidő</t>
  </si>
  <si>
    <t>UMPA Bt</t>
  </si>
  <si>
    <t>Hamu és arany</t>
  </si>
  <si>
    <t>Hajónapló</t>
  </si>
  <si>
    <t>Kepes András: Különös történetek</t>
  </si>
  <si>
    <t>Koccanás</t>
  </si>
  <si>
    <t>Hivatás vagy szolgáltatás</t>
  </si>
  <si>
    <t>Viderent kft</t>
  </si>
  <si>
    <t>A világnak ablakában</t>
  </si>
  <si>
    <t>Páva variációk - Ady és Kodály</t>
  </si>
  <si>
    <t>Drakula árnyéka</t>
  </si>
  <si>
    <t>After the dark days</t>
  </si>
  <si>
    <t>Babyglare</t>
  </si>
  <si>
    <t>Egypt Treasure</t>
  </si>
  <si>
    <t>Glory forever</t>
  </si>
  <si>
    <t>La fontaine de chocolat</t>
  </si>
  <si>
    <t>Lands of the Pilgrims</t>
  </si>
  <si>
    <t>Magic Boys</t>
  </si>
  <si>
    <t>Off the record</t>
  </si>
  <si>
    <t>Sellebrity Drag</t>
  </si>
  <si>
    <t>Sphere</t>
  </si>
  <si>
    <t>Staccato</t>
  </si>
  <si>
    <t>The Field</t>
  </si>
  <si>
    <t>The night game</t>
  </si>
  <si>
    <t>The Stones of Mind</t>
  </si>
  <si>
    <t>The Troublemaker</t>
  </si>
  <si>
    <t>The Raven</t>
  </si>
  <si>
    <t>SIX I-VI.</t>
  </si>
  <si>
    <t>Overdose- Egy történet a szenvedélyről</t>
  </si>
  <si>
    <t>Férfi és nő 2.</t>
  </si>
  <si>
    <t>Tivoli Filmprodukció kft</t>
  </si>
  <si>
    <t>Katy Perry - Firework videoklip</t>
  </si>
  <si>
    <t>Interaktív Fiction Kft</t>
  </si>
  <si>
    <t>Jóban, rosszban 323-473.</t>
  </si>
  <si>
    <t>AMO II</t>
  </si>
  <si>
    <t>Good Intentions</t>
  </si>
  <si>
    <t>Nehéz istennek lenni</t>
  </si>
  <si>
    <t>Campfilm Kft</t>
  </si>
  <si>
    <t>Touch</t>
  </si>
  <si>
    <t>Új Budapest Filmstúdió kft</t>
  </si>
  <si>
    <t>GKA Produkciós Iroda Kft</t>
  </si>
  <si>
    <t>Túl a határon</t>
  </si>
  <si>
    <t>New Angle Team kft</t>
  </si>
  <si>
    <t>Szépséges gladiátorok</t>
  </si>
  <si>
    <t>Fehér nyíl</t>
  </si>
  <si>
    <t>Umbrella - Music video</t>
  </si>
  <si>
    <t>De Lauer kft</t>
  </si>
  <si>
    <t>Tango</t>
  </si>
  <si>
    <t>Egyszer volt</t>
  </si>
  <si>
    <t>A Viszkis</t>
  </si>
  <si>
    <t>Hattyúdal</t>
  </si>
  <si>
    <t>Film-Art Studio Kft</t>
  </si>
  <si>
    <t>VID ART Stúdió kft</t>
  </si>
  <si>
    <t>Vadászat angolokra II. TV sorozat</t>
  </si>
  <si>
    <t>Media Flash Kft</t>
  </si>
  <si>
    <t>Út a csillagok alatt</t>
  </si>
  <si>
    <t>Város születik</t>
  </si>
  <si>
    <t>Részlet</t>
  </si>
  <si>
    <t>Frankenstein terv</t>
  </si>
  <si>
    <t>A halálba táncoltatott lány</t>
  </si>
  <si>
    <t>Budapesti mese - Gyűrű</t>
  </si>
  <si>
    <t>Casino</t>
  </si>
  <si>
    <t>Budapest angyala</t>
  </si>
  <si>
    <t>Átrajzolt film</t>
  </si>
  <si>
    <t>A fecske meg a szalmaszál</t>
  </si>
  <si>
    <t>A hentes zsebrádiója</t>
  </si>
  <si>
    <t>Harap</t>
  </si>
  <si>
    <t>Mobileum</t>
  </si>
  <si>
    <t>Feketebárányok 1.</t>
  </si>
</sst>
</file>

<file path=xl/styles.xml><?xml version="1.0" encoding="utf-8"?>
<styleSheet xmlns="http://schemas.openxmlformats.org/spreadsheetml/2006/main">
  <numFmts count="1">
    <numFmt numFmtId="164" formatCode="yyyy/mm/dd;@"/>
  </numFmts>
  <fonts count="4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Fill="1"/>
    <xf numFmtId="3" fontId="1" fillId="0" borderId="0" xfId="0" applyNumberFormat="1" applyFont="1" applyFill="1"/>
    <xf numFmtId="0" fontId="0" fillId="0" borderId="0" xfId="0" applyFill="1"/>
    <xf numFmtId="3" fontId="0" fillId="0" borderId="0" xfId="0" applyNumberFormat="1" applyFill="1"/>
    <xf numFmtId="0" fontId="2" fillId="0" borderId="0" xfId="0" applyFont="1"/>
    <xf numFmtId="3" fontId="2" fillId="0" borderId="0" xfId="0" applyNumberFormat="1" applyFont="1"/>
    <xf numFmtId="0" fontId="2" fillId="0" borderId="0" xfId="0" applyFont="1" applyFill="1"/>
    <xf numFmtId="3" fontId="2" fillId="0" borderId="0" xfId="0" applyNumberFormat="1" applyFont="1" applyFill="1"/>
    <xf numFmtId="0" fontId="0" fillId="0" borderId="0" xfId="0" applyFill="1" applyBorder="1"/>
    <xf numFmtId="3" fontId="2" fillId="0" borderId="0" xfId="0" applyNumberFormat="1" applyFont="1" applyProtection="1"/>
    <xf numFmtId="0" fontId="0" fillId="0" borderId="0" xfId="0" applyFill="1" applyBorder="1" applyAlignment="1">
      <alignment horizontal="left"/>
    </xf>
    <xf numFmtId="3" fontId="0" fillId="0" borderId="0" xfId="0" applyNumberFormat="1" applyFill="1" applyBorder="1"/>
    <xf numFmtId="0" fontId="2" fillId="0" borderId="0" xfId="0" applyFont="1" applyFill="1" applyBorder="1"/>
    <xf numFmtId="3" fontId="2" fillId="0" borderId="0" xfId="0" applyNumberFormat="1" applyFont="1" applyFill="1" applyBorder="1"/>
    <xf numFmtId="3" fontId="2" fillId="0" borderId="0" xfId="0" applyNumberFormat="1" applyFont="1" applyBorder="1" applyProtection="1"/>
    <xf numFmtId="3" fontId="2" fillId="0" borderId="0" xfId="0" applyNumberFormat="1" applyFont="1" applyFill="1" applyBorder="1" applyProtection="1"/>
    <xf numFmtId="0" fontId="0" fillId="0" borderId="0" xfId="0" applyFont="1" applyFill="1" applyBorder="1"/>
    <xf numFmtId="0" fontId="0" fillId="0" borderId="0" xfId="0" applyProtection="1"/>
    <xf numFmtId="0" fontId="2" fillId="0" borderId="0" xfId="0" applyFont="1" applyFill="1" applyProtection="1"/>
    <xf numFmtId="0" fontId="2" fillId="0" borderId="0" xfId="0" applyFont="1" applyProtection="1"/>
    <xf numFmtId="0" fontId="0" fillId="0" borderId="0" xfId="0" applyFont="1" applyFill="1" applyBorder="1" applyProtection="1"/>
    <xf numFmtId="0" fontId="2" fillId="0" borderId="0" xfId="0" applyFont="1" applyFill="1" applyBorder="1" applyProtection="1"/>
    <xf numFmtId="0" fontId="0" fillId="0" borderId="0" xfId="0" applyFill="1" applyBorder="1" applyProtection="1"/>
    <xf numFmtId="0" fontId="1" fillId="0" borderId="1" xfId="0" applyFont="1" applyFill="1" applyBorder="1"/>
    <xf numFmtId="3" fontId="1" fillId="0" borderId="1" xfId="0" applyNumberFormat="1" applyFont="1" applyFill="1" applyBorder="1"/>
    <xf numFmtId="3" fontId="0" fillId="0" borderId="0" xfId="0" applyNumberFormat="1" applyFill="1" applyAlignment="1">
      <alignment horizontal="center"/>
    </xf>
    <xf numFmtId="164" fontId="3" fillId="0" borderId="1" xfId="0" applyNumberFormat="1" applyFont="1" applyFill="1" applyBorder="1" applyAlignment="1">
      <alignment horizontal="center" wrapText="1"/>
    </xf>
    <xf numFmtId="164" fontId="0" fillId="0" borderId="0" xfId="0" applyNumberFormat="1" applyFill="1"/>
    <xf numFmtId="164" fontId="1" fillId="0" borderId="1" xfId="0" applyNumberFormat="1" applyFont="1" applyFill="1" applyBorder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136"/>
  <sheetViews>
    <sheetView topLeftCell="A1105" workbookViewId="0">
      <selection activeCell="B1125" sqref="B1125"/>
    </sheetView>
  </sheetViews>
  <sheetFormatPr defaultRowHeight="15"/>
  <cols>
    <col min="1" max="1" width="9.140625" style="3"/>
    <col min="2" max="3" width="25.85546875" style="3" customWidth="1"/>
    <col min="4" max="4" width="25.85546875" style="4" customWidth="1"/>
    <col min="5" max="16384" width="9.140625" style="3"/>
  </cols>
  <sheetData>
    <row r="2" spans="1:4" s="1" customFormat="1" ht="12.75">
      <c r="C2" s="1">
        <v>2004</v>
      </c>
      <c r="D2" s="2"/>
    </row>
    <row r="3" spans="1:4">
      <c r="B3" s="3" t="s">
        <v>0</v>
      </c>
    </row>
    <row r="5" spans="1:4">
      <c r="B5" s="3" t="s">
        <v>1</v>
      </c>
      <c r="C5" s="3" t="s">
        <v>2</v>
      </c>
      <c r="D5" s="4" t="s">
        <v>1761</v>
      </c>
    </row>
    <row r="7" spans="1:4">
      <c r="A7" s="3" t="s">
        <v>3</v>
      </c>
      <c r="B7" s="3" t="s">
        <v>48</v>
      </c>
      <c r="C7" s="3" t="s">
        <v>49</v>
      </c>
      <c r="D7" s="4">
        <v>3028782</v>
      </c>
    </row>
    <row r="8" spans="1:4">
      <c r="A8" s="3" t="s">
        <v>6</v>
      </c>
      <c r="B8" s="3" t="s">
        <v>12</v>
      </c>
      <c r="C8" s="3" t="s">
        <v>15</v>
      </c>
      <c r="D8" s="4">
        <v>11461927</v>
      </c>
    </row>
    <row r="9" spans="1:4">
      <c r="A9" s="3" t="s">
        <v>7</v>
      </c>
      <c r="B9" s="3" t="s">
        <v>12</v>
      </c>
      <c r="C9" s="3" t="s">
        <v>13</v>
      </c>
      <c r="D9" s="4">
        <v>14112674</v>
      </c>
    </row>
    <row r="10" spans="1:4">
      <c r="A10" s="3" t="s">
        <v>8</v>
      </c>
      <c r="B10" s="3" t="s">
        <v>12</v>
      </c>
      <c r="C10" s="3" t="s">
        <v>17</v>
      </c>
      <c r="D10" s="4">
        <v>11714050</v>
      </c>
    </row>
    <row r="11" spans="1:4">
      <c r="A11" s="3" t="s">
        <v>11</v>
      </c>
      <c r="B11" s="3" t="s">
        <v>57</v>
      </c>
      <c r="C11" s="3" t="s">
        <v>58</v>
      </c>
      <c r="D11" s="4">
        <v>2815045</v>
      </c>
    </row>
    <row r="12" spans="1:4">
      <c r="A12" s="3" t="s">
        <v>14</v>
      </c>
      <c r="B12" s="3" t="s">
        <v>57</v>
      </c>
      <c r="C12" s="3" t="s">
        <v>60</v>
      </c>
      <c r="D12" s="4">
        <v>2995964</v>
      </c>
    </row>
    <row r="13" spans="1:4">
      <c r="A13" s="3" t="s">
        <v>16</v>
      </c>
      <c r="B13" s="3" t="s">
        <v>32</v>
      </c>
      <c r="C13" s="3" t="s">
        <v>62</v>
      </c>
      <c r="D13" s="4">
        <v>6733006</v>
      </c>
    </row>
    <row r="14" spans="1:4">
      <c r="A14" s="3" t="s">
        <v>18</v>
      </c>
      <c r="B14" s="3" t="s">
        <v>32</v>
      </c>
      <c r="C14" s="3" t="s">
        <v>33</v>
      </c>
      <c r="D14" s="4">
        <v>50911825</v>
      </c>
    </row>
    <row r="15" spans="1:4">
      <c r="A15" s="3" t="s">
        <v>21</v>
      </c>
      <c r="B15" s="3" t="s">
        <v>32</v>
      </c>
      <c r="C15" s="3" t="s">
        <v>64</v>
      </c>
      <c r="D15" s="4">
        <v>22124854</v>
      </c>
    </row>
    <row r="16" spans="1:4">
      <c r="A16" s="3" t="s">
        <v>24</v>
      </c>
      <c r="B16" s="3" t="s">
        <v>35</v>
      </c>
      <c r="C16" s="3" t="s">
        <v>36</v>
      </c>
      <c r="D16" s="4">
        <v>16756131</v>
      </c>
    </row>
    <row r="17" spans="1:4">
      <c r="A17" s="3" t="s">
        <v>27</v>
      </c>
      <c r="B17" s="3" t="s">
        <v>9</v>
      </c>
      <c r="C17" s="3" t="s">
        <v>10</v>
      </c>
      <c r="D17" s="4">
        <v>12697422</v>
      </c>
    </row>
    <row r="18" spans="1:4">
      <c r="A18" s="3" t="s">
        <v>29</v>
      </c>
      <c r="B18" s="3" t="s">
        <v>54</v>
      </c>
      <c r="C18" s="3" t="s">
        <v>55</v>
      </c>
      <c r="D18" s="4">
        <v>37067336</v>
      </c>
    </row>
    <row r="19" spans="1:4">
      <c r="A19" s="3" t="s">
        <v>31</v>
      </c>
      <c r="B19" s="3" t="s">
        <v>4</v>
      </c>
      <c r="C19" s="3" t="s">
        <v>5</v>
      </c>
      <c r="D19" s="4">
        <v>96899716</v>
      </c>
    </row>
    <row r="20" spans="1:4">
      <c r="A20" s="3" t="s">
        <v>34</v>
      </c>
      <c r="B20" s="3" t="s">
        <v>4</v>
      </c>
      <c r="C20" s="3" t="s">
        <v>5</v>
      </c>
      <c r="D20" s="4">
        <v>98750869</v>
      </c>
    </row>
    <row r="21" spans="1:4">
      <c r="A21" s="3" t="s">
        <v>37</v>
      </c>
      <c r="B21" s="3" t="s">
        <v>4</v>
      </c>
      <c r="C21" s="3" t="s">
        <v>5</v>
      </c>
      <c r="D21" s="4">
        <v>4463088</v>
      </c>
    </row>
    <row r="22" spans="1:4">
      <c r="A22" s="3" t="s">
        <v>40</v>
      </c>
      <c r="B22" s="3" t="s">
        <v>22</v>
      </c>
      <c r="C22" s="3" t="s">
        <v>23</v>
      </c>
      <c r="D22" s="4">
        <v>23815393</v>
      </c>
    </row>
    <row r="23" spans="1:4">
      <c r="A23" s="3" t="s">
        <v>43</v>
      </c>
      <c r="B23" s="3" t="s">
        <v>19</v>
      </c>
      <c r="C23" s="3" t="s">
        <v>20</v>
      </c>
      <c r="D23" s="4">
        <v>34490011</v>
      </c>
    </row>
    <row r="24" spans="1:4">
      <c r="A24" s="3" t="s">
        <v>46</v>
      </c>
      <c r="B24" s="3" t="s">
        <v>38</v>
      </c>
      <c r="C24" s="3" t="s">
        <v>39</v>
      </c>
      <c r="D24" s="4">
        <v>64495201</v>
      </c>
    </row>
    <row r="25" spans="1:4">
      <c r="A25" s="3" t="s">
        <v>47</v>
      </c>
      <c r="B25" s="3" t="s">
        <v>44</v>
      </c>
      <c r="C25" s="3" t="s">
        <v>45</v>
      </c>
      <c r="D25" s="4">
        <v>63654104</v>
      </c>
    </row>
    <row r="26" spans="1:4">
      <c r="A26" s="3" t="s">
        <v>50</v>
      </c>
      <c r="B26" s="3" t="s">
        <v>44</v>
      </c>
      <c r="C26" s="3" t="s">
        <v>45</v>
      </c>
      <c r="D26" s="4">
        <v>25229800</v>
      </c>
    </row>
    <row r="27" spans="1:4">
      <c r="A27" s="3" t="s">
        <v>53</v>
      </c>
      <c r="B27" s="3" t="s">
        <v>51</v>
      </c>
      <c r="C27" s="3" t="s">
        <v>52</v>
      </c>
      <c r="D27" s="4">
        <v>9372667</v>
      </c>
    </row>
    <row r="28" spans="1:4">
      <c r="A28" s="3" t="s">
        <v>56</v>
      </c>
      <c r="B28" s="3" t="s">
        <v>25</v>
      </c>
      <c r="C28" s="3" t="s">
        <v>28</v>
      </c>
      <c r="D28" s="4">
        <v>6128294</v>
      </c>
    </row>
    <row r="29" spans="1:4">
      <c r="A29" s="3" t="s">
        <v>59</v>
      </c>
      <c r="B29" s="3" t="s">
        <v>25</v>
      </c>
      <c r="C29" s="3" t="s">
        <v>26</v>
      </c>
      <c r="D29" s="4">
        <v>7735884</v>
      </c>
    </row>
    <row r="30" spans="1:4">
      <c r="A30" s="3" t="s">
        <v>61</v>
      </c>
      <c r="B30" s="3" t="s">
        <v>25</v>
      </c>
      <c r="C30" s="3" t="s">
        <v>30</v>
      </c>
      <c r="D30" s="4">
        <v>793960</v>
      </c>
    </row>
    <row r="31" spans="1:4">
      <c r="A31" s="3" t="s">
        <v>63</v>
      </c>
      <c r="B31" s="3" t="s">
        <v>41</v>
      </c>
      <c r="C31" s="3" t="s">
        <v>42</v>
      </c>
      <c r="D31" s="4">
        <v>3871890</v>
      </c>
    </row>
    <row r="33" spans="1:4" s="1" customFormat="1" ht="12.75">
      <c r="C33" s="2" t="s">
        <v>65</v>
      </c>
      <c r="D33" s="2">
        <f>SUM(D7:D32)</f>
        <v>632119893</v>
      </c>
    </row>
    <row r="38" spans="1:4" s="1" customFormat="1" ht="12.75">
      <c r="C38" s="1">
        <v>2005</v>
      </c>
      <c r="D38" s="2"/>
    </row>
    <row r="42" spans="1:4">
      <c r="A42" s="3" t="s">
        <v>3</v>
      </c>
      <c r="B42" s="7" t="s">
        <v>261</v>
      </c>
      <c r="C42" s="7" t="s">
        <v>313</v>
      </c>
      <c r="D42" s="4">
        <v>985283</v>
      </c>
    </row>
    <row r="43" spans="1:4">
      <c r="A43" s="3" t="s">
        <v>6</v>
      </c>
      <c r="B43" s="7" t="s">
        <v>261</v>
      </c>
      <c r="C43" s="7" t="s">
        <v>262</v>
      </c>
      <c r="D43" s="4">
        <v>380000</v>
      </c>
    </row>
    <row r="44" spans="1:4">
      <c r="A44" s="3" t="s">
        <v>7</v>
      </c>
      <c r="B44" s="5" t="s">
        <v>252</v>
      </c>
      <c r="C44" s="5" t="s">
        <v>253</v>
      </c>
      <c r="D44" s="6">
        <v>1490400</v>
      </c>
    </row>
    <row r="45" spans="1:4">
      <c r="A45" s="3" t="s">
        <v>8</v>
      </c>
      <c r="B45" s="5" t="s">
        <v>234</v>
      </c>
      <c r="C45" s="5" t="s">
        <v>237</v>
      </c>
      <c r="D45" s="6">
        <v>321572</v>
      </c>
    </row>
    <row r="46" spans="1:4">
      <c r="A46" s="3" t="s">
        <v>11</v>
      </c>
      <c r="B46" s="5" t="s">
        <v>234</v>
      </c>
      <c r="C46" s="5" t="s">
        <v>235</v>
      </c>
      <c r="D46" s="6">
        <v>359551</v>
      </c>
    </row>
    <row r="47" spans="1:4">
      <c r="A47" s="3" t="s">
        <v>14</v>
      </c>
      <c r="B47" s="3" t="s">
        <v>83</v>
      </c>
      <c r="C47" s="3" t="s">
        <v>84</v>
      </c>
      <c r="D47" s="4">
        <v>898996</v>
      </c>
    </row>
    <row r="48" spans="1:4">
      <c r="A48" s="3" t="s">
        <v>16</v>
      </c>
      <c r="B48" s="3" t="s">
        <v>225</v>
      </c>
      <c r="C48" s="3" t="s">
        <v>226</v>
      </c>
      <c r="D48" s="4">
        <v>906203</v>
      </c>
    </row>
    <row r="49" spans="1:4">
      <c r="A49" s="3" t="s">
        <v>18</v>
      </c>
      <c r="B49" s="3" t="s">
        <v>228</v>
      </c>
      <c r="C49" s="3" t="s">
        <v>229</v>
      </c>
      <c r="D49" s="4">
        <v>5382353</v>
      </c>
    </row>
    <row r="50" spans="1:4">
      <c r="A50" s="3" t="s">
        <v>21</v>
      </c>
      <c r="B50" s="7" t="s">
        <v>318</v>
      </c>
      <c r="C50" s="7" t="s">
        <v>17</v>
      </c>
      <c r="D50" s="4">
        <v>1513442</v>
      </c>
    </row>
    <row r="51" spans="1:4">
      <c r="A51" s="3" t="s">
        <v>24</v>
      </c>
      <c r="B51" s="7" t="s">
        <v>212</v>
      </c>
      <c r="C51" s="7" t="s">
        <v>270</v>
      </c>
      <c r="D51" s="4">
        <v>983000</v>
      </c>
    </row>
    <row r="52" spans="1:4">
      <c r="A52" s="3" t="s">
        <v>27</v>
      </c>
      <c r="B52" s="3" t="s">
        <v>212</v>
      </c>
      <c r="C52" s="3" t="s">
        <v>213</v>
      </c>
      <c r="D52" s="4">
        <v>532000</v>
      </c>
    </row>
    <row r="53" spans="1:4">
      <c r="A53" s="3" t="s">
        <v>29</v>
      </c>
      <c r="B53" s="7" t="s">
        <v>212</v>
      </c>
      <c r="C53" s="7" t="s">
        <v>275</v>
      </c>
      <c r="D53" s="4">
        <v>1000000</v>
      </c>
    </row>
    <row r="54" spans="1:4">
      <c r="A54" s="3" t="s">
        <v>31</v>
      </c>
      <c r="B54" s="7" t="s">
        <v>302</v>
      </c>
      <c r="C54" s="7" t="s">
        <v>147</v>
      </c>
      <c r="D54" s="4">
        <v>1594525</v>
      </c>
    </row>
    <row r="55" spans="1:4">
      <c r="A55" s="3" t="s">
        <v>34</v>
      </c>
      <c r="B55" s="3" t="s">
        <v>146</v>
      </c>
      <c r="C55" s="3" t="s">
        <v>147</v>
      </c>
      <c r="D55" s="4">
        <v>4017773</v>
      </c>
    </row>
    <row r="56" spans="1:4">
      <c r="A56" s="3" t="s">
        <v>37</v>
      </c>
      <c r="B56" s="3" t="s">
        <v>146</v>
      </c>
      <c r="C56" s="3" t="s">
        <v>147</v>
      </c>
      <c r="D56" s="4">
        <v>1314542</v>
      </c>
    </row>
    <row r="57" spans="1:4">
      <c r="A57" s="3" t="s">
        <v>40</v>
      </c>
      <c r="B57" s="5" t="s">
        <v>242</v>
      </c>
      <c r="C57" s="5" t="s">
        <v>243</v>
      </c>
      <c r="D57" s="6">
        <v>2071546</v>
      </c>
    </row>
    <row r="58" spans="1:4">
      <c r="A58" s="3" t="s">
        <v>43</v>
      </c>
      <c r="B58" s="5" t="s">
        <v>242</v>
      </c>
      <c r="C58" s="5" t="s">
        <v>243</v>
      </c>
      <c r="D58" s="6">
        <v>2071546</v>
      </c>
    </row>
    <row r="59" spans="1:4">
      <c r="A59" s="3" t="s">
        <v>46</v>
      </c>
      <c r="B59" s="3" t="s">
        <v>87</v>
      </c>
      <c r="C59" s="3" t="s">
        <v>58</v>
      </c>
      <c r="D59" s="4">
        <f>1184955+495646</f>
        <v>1680601</v>
      </c>
    </row>
    <row r="60" spans="1:4">
      <c r="A60" s="3" t="s">
        <v>47</v>
      </c>
      <c r="B60" s="3" t="s">
        <v>87</v>
      </c>
      <c r="C60" s="3" t="s">
        <v>88</v>
      </c>
      <c r="D60" s="4">
        <f>1004036+3110613</f>
        <v>4114649</v>
      </c>
    </row>
    <row r="61" spans="1:4">
      <c r="A61" s="3" t="s">
        <v>50</v>
      </c>
      <c r="B61" s="7" t="s">
        <v>239</v>
      </c>
      <c r="C61" s="7" t="s">
        <v>354</v>
      </c>
      <c r="D61" s="4">
        <v>982402</v>
      </c>
    </row>
    <row r="62" spans="1:4">
      <c r="A62" s="3" t="s">
        <v>53</v>
      </c>
      <c r="B62" s="5" t="s">
        <v>239</v>
      </c>
      <c r="C62" s="5" t="s">
        <v>240</v>
      </c>
      <c r="D62" s="6">
        <v>830689</v>
      </c>
    </row>
    <row r="63" spans="1:4">
      <c r="A63" s="3" t="s">
        <v>56</v>
      </c>
      <c r="B63" s="7" t="s">
        <v>239</v>
      </c>
      <c r="C63" s="7" t="s">
        <v>356</v>
      </c>
      <c r="D63" s="4">
        <v>348751</v>
      </c>
    </row>
    <row r="64" spans="1:4">
      <c r="A64" s="3" t="s">
        <v>59</v>
      </c>
      <c r="B64" s="7" t="s">
        <v>264</v>
      </c>
      <c r="C64" s="7" t="s">
        <v>265</v>
      </c>
      <c r="D64" s="4">
        <v>10379515</v>
      </c>
    </row>
    <row r="65" spans="1:4">
      <c r="A65" s="3" t="s">
        <v>61</v>
      </c>
      <c r="B65" s="3" t="s">
        <v>207</v>
      </c>
      <c r="C65" s="3" t="s">
        <v>208</v>
      </c>
      <c r="D65" s="4">
        <v>3761111</v>
      </c>
    </row>
    <row r="66" spans="1:4">
      <c r="A66" s="3" t="s">
        <v>63</v>
      </c>
      <c r="B66" s="3" t="s">
        <v>207</v>
      </c>
      <c r="C66" s="3" t="s">
        <v>208</v>
      </c>
      <c r="D66" s="4">
        <v>4187329</v>
      </c>
    </row>
    <row r="67" spans="1:4">
      <c r="A67" s="3" t="s">
        <v>103</v>
      </c>
      <c r="B67" s="7" t="s">
        <v>207</v>
      </c>
      <c r="C67" s="7" t="s">
        <v>208</v>
      </c>
      <c r="D67" s="4">
        <v>6611419</v>
      </c>
    </row>
    <row r="68" spans="1:4">
      <c r="A68" s="3" t="s">
        <v>106</v>
      </c>
      <c r="B68" s="7" t="s">
        <v>207</v>
      </c>
      <c r="C68" s="7" t="s">
        <v>277</v>
      </c>
      <c r="D68" s="4">
        <v>5019665</v>
      </c>
    </row>
    <row r="69" spans="1:4">
      <c r="A69" s="3" t="s">
        <v>108</v>
      </c>
      <c r="B69" s="7" t="s">
        <v>207</v>
      </c>
      <c r="C69" s="7" t="s">
        <v>277</v>
      </c>
      <c r="D69" s="4">
        <v>1470721</v>
      </c>
    </row>
    <row r="70" spans="1:4">
      <c r="A70" s="3" t="s">
        <v>110</v>
      </c>
      <c r="B70" s="7" t="s">
        <v>339</v>
      </c>
      <c r="C70" s="7" t="s">
        <v>340</v>
      </c>
      <c r="D70" s="4">
        <v>21222288</v>
      </c>
    </row>
    <row r="71" spans="1:4">
      <c r="A71" s="3" t="s">
        <v>112</v>
      </c>
      <c r="B71" s="7" t="s">
        <v>285</v>
      </c>
      <c r="C71" s="7" t="s">
        <v>286</v>
      </c>
      <c r="D71" s="4">
        <v>11125000</v>
      </c>
    </row>
    <row r="72" spans="1:4">
      <c r="A72" s="3" t="s">
        <v>114</v>
      </c>
      <c r="B72" s="3" t="s">
        <v>153</v>
      </c>
      <c r="C72" s="3" t="s">
        <v>154</v>
      </c>
      <c r="D72" s="4">
        <v>754288</v>
      </c>
    </row>
    <row r="73" spans="1:4">
      <c r="A73" s="3" t="s">
        <v>116</v>
      </c>
      <c r="B73" s="3" t="s">
        <v>153</v>
      </c>
      <c r="C73" s="3" t="s">
        <v>156</v>
      </c>
      <c r="D73" s="4">
        <v>325238</v>
      </c>
    </row>
    <row r="74" spans="1:4">
      <c r="A74" s="3" t="s">
        <v>118</v>
      </c>
      <c r="B74" s="7" t="s">
        <v>336</v>
      </c>
      <c r="C74" s="7" t="s">
        <v>337</v>
      </c>
      <c r="D74" s="4">
        <v>7500000</v>
      </c>
    </row>
    <row r="75" spans="1:4">
      <c r="A75" s="3" t="s">
        <v>120</v>
      </c>
      <c r="B75" s="7" t="s">
        <v>81</v>
      </c>
      <c r="C75" s="7" t="s">
        <v>62</v>
      </c>
      <c r="D75" s="4">
        <v>2166511</v>
      </c>
    </row>
    <row r="76" spans="1:4">
      <c r="A76" s="3" t="s">
        <v>123</v>
      </c>
      <c r="B76" s="7" t="s">
        <v>81</v>
      </c>
      <c r="C76" s="7" t="s">
        <v>62</v>
      </c>
      <c r="D76" s="4">
        <v>2497668</v>
      </c>
    </row>
    <row r="77" spans="1:4">
      <c r="A77" s="3" t="s">
        <v>126</v>
      </c>
      <c r="B77" s="7" t="s">
        <v>81</v>
      </c>
      <c r="C77" s="7" t="s">
        <v>332</v>
      </c>
      <c r="D77" s="4">
        <v>30914319</v>
      </c>
    </row>
    <row r="78" spans="1:4">
      <c r="A78" s="3" t="s">
        <v>128</v>
      </c>
      <c r="B78" s="7" t="s">
        <v>81</v>
      </c>
      <c r="C78" s="7" t="s">
        <v>332</v>
      </c>
      <c r="D78" s="4">
        <v>10423793</v>
      </c>
    </row>
    <row r="79" spans="1:4">
      <c r="A79" s="3" t="s">
        <v>129</v>
      </c>
      <c r="B79" s="7" t="s">
        <v>81</v>
      </c>
      <c r="C79" s="7" t="s">
        <v>332</v>
      </c>
      <c r="D79" s="4">
        <v>73841915</v>
      </c>
    </row>
    <row r="80" spans="1:4">
      <c r="A80" s="3" t="s">
        <v>132</v>
      </c>
      <c r="B80" s="3" t="s">
        <v>81</v>
      </c>
      <c r="C80" s="3" t="s">
        <v>33</v>
      </c>
      <c r="D80" s="4">
        <v>12181024</v>
      </c>
    </row>
    <row r="81" spans="1:4">
      <c r="A81" s="3" t="s">
        <v>135</v>
      </c>
      <c r="B81" s="3" t="s">
        <v>81</v>
      </c>
      <c r="C81" s="3" t="s">
        <v>64</v>
      </c>
      <c r="D81" s="4">
        <v>7458229</v>
      </c>
    </row>
    <row r="82" spans="1:4">
      <c r="A82" s="3" t="s">
        <v>137</v>
      </c>
      <c r="B82" s="7" t="s">
        <v>81</v>
      </c>
      <c r="C82" s="7" t="s">
        <v>64</v>
      </c>
      <c r="D82" s="4">
        <v>2105885</v>
      </c>
    </row>
    <row r="83" spans="1:4">
      <c r="A83" s="3" t="s">
        <v>140</v>
      </c>
      <c r="B83" s="7" t="s">
        <v>81</v>
      </c>
      <c r="C83" s="7" t="s">
        <v>64</v>
      </c>
      <c r="D83" s="4">
        <v>7187519</v>
      </c>
    </row>
    <row r="84" spans="1:4">
      <c r="A84" s="3" t="s">
        <v>141</v>
      </c>
      <c r="B84" s="7" t="s">
        <v>81</v>
      </c>
      <c r="C84" s="7" t="s">
        <v>64</v>
      </c>
      <c r="D84" s="4">
        <v>2974957</v>
      </c>
    </row>
    <row r="85" spans="1:4">
      <c r="A85" s="3" t="s">
        <v>142</v>
      </c>
      <c r="B85" s="3" t="s">
        <v>81</v>
      </c>
      <c r="C85" s="3" t="s">
        <v>82</v>
      </c>
      <c r="D85" s="4">
        <v>7178241</v>
      </c>
    </row>
    <row r="86" spans="1:4">
      <c r="A86" s="3" t="s">
        <v>145</v>
      </c>
      <c r="B86" s="3" t="s">
        <v>81</v>
      </c>
      <c r="C86" s="3" t="s">
        <v>82</v>
      </c>
      <c r="D86" s="4">
        <v>82977250</v>
      </c>
    </row>
    <row r="87" spans="1:4">
      <c r="A87" s="3" t="s">
        <v>148</v>
      </c>
      <c r="B87" s="7" t="s">
        <v>138</v>
      </c>
      <c r="C87" s="7" t="s">
        <v>291</v>
      </c>
      <c r="D87" s="4">
        <v>28400196</v>
      </c>
    </row>
    <row r="88" spans="1:4">
      <c r="A88" s="3" t="s">
        <v>149</v>
      </c>
      <c r="B88" s="3" t="s">
        <v>138</v>
      </c>
      <c r="C88" s="3" t="s">
        <v>139</v>
      </c>
      <c r="D88" s="4">
        <v>21640126</v>
      </c>
    </row>
    <row r="89" spans="1:4">
      <c r="A89" s="3" t="s">
        <v>152</v>
      </c>
      <c r="B89" s="5" t="s">
        <v>246</v>
      </c>
      <c r="C89" s="5" t="s">
        <v>247</v>
      </c>
      <c r="D89" s="6">
        <v>3000000</v>
      </c>
    </row>
    <row r="90" spans="1:4">
      <c r="A90" s="3" t="s">
        <v>155</v>
      </c>
      <c r="B90" s="3" t="s">
        <v>163</v>
      </c>
      <c r="C90" s="3" t="s">
        <v>164</v>
      </c>
      <c r="D90" s="4">
        <v>8646328</v>
      </c>
    </row>
    <row r="91" spans="1:4">
      <c r="A91" s="3" t="s">
        <v>157</v>
      </c>
      <c r="B91" s="3" t="s">
        <v>210</v>
      </c>
      <c r="C91" s="3" t="s">
        <v>164</v>
      </c>
      <c r="D91" s="4">
        <v>9504494</v>
      </c>
    </row>
    <row r="92" spans="1:4">
      <c r="A92" s="3" t="s">
        <v>160</v>
      </c>
      <c r="B92" s="3" t="s">
        <v>69</v>
      </c>
      <c r="C92" s="3" t="s">
        <v>70</v>
      </c>
      <c r="D92" s="4">
        <v>1799811</v>
      </c>
    </row>
    <row r="93" spans="1:4">
      <c r="A93" s="3" t="s">
        <v>162</v>
      </c>
      <c r="B93" s="5" t="s">
        <v>199</v>
      </c>
      <c r="C93" s="3" t="s">
        <v>200</v>
      </c>
      <c r="D93" s="4">
        <v>13049930</v>
      </c>
    </row>
    <row r="94" spans="1:4">
      <c r="A94" s="3" t="s">
        <v>165</v>
      </c>
      <c r="B94" s="3" t="s">
        <v>231</v>
      </c>
      <c r="C94" s="3" t="s">
        <v>232</v>
      </c>
      <c r="D94" s="4">
        <v>6921234</v>
      </c>
    </row>
    <row r="95" spans="1:4">
      <c r="A95" s="3" t="s">
        <v>166</v>
      </c>
      <c r="B95" s="7" t="s">
        <v>320</v>
      </c>
      <c r="C95" s="7" t="s">
        <v>321</v>
      </c>
      <c r="D95" s="4">
        <v>4106172</v>
      </c>
    </row>
    <row r="96" spans="1:4">
      <c r="A96" s="3" t="s">
        <v>169</v>
      </c>
      <c r="B96" s="7" t="s">
        <v>320</v>
      </c>
      <c r="C96" s="7" t="s">
        <v>321</v>
      </c>
      <c r="D96" s="4">
        <v>88316782</v>
      </c>
    </row>
    <row r="97" spans="1:4">
      <c r="A97" s="3" t="s">
        <v>171</v>
      </c>
      <c r="B97" s="7" t="s">
        <v>320</v>
      </c>
      <c r="C97" s="7" t="s">
        <v>321</v>
      </c>
      <c r="D97" s="4">
        <v>483114670</v>
      </c>
    </row>
    <row r="98" spans="1:4">
      <c r="A98" s="3" t="s">
        <v>173</v>
      </c>
      <c r="B98" s="7" t="s">
        <v>324</v>
      </c>
      <c r="C98" s="7" t="s">
        <v>325</v>
      </c>
      <c r="D98" s="4">
        <v>108494</v>
      </c>
    </row>
    <row r="99" spans="1:4">
      <c r="A99" s="3" t="s">
        <v>175</v>
      </c>
      <c r="B99" s="7" t="s">
        <v>324</v>
      </c>
      <c r="C99" s="7" t="s">
        <v>325</v>
      </c>
      <c r="D99" s="4">
        <v>46447600</v>
      </c>
    </row>
    <row r="100" spans="1:4">
      <c r="A100" s="3" t="s">
        <v>177</v>
      </c>
      <c r="B100" s="7" t="s">
        <v>324</v>
      </c>
      <c r="C100" s="7" t="s">
        <v>325</v>
      </c>
      <c r="D100" s="4">
        <v>15556939</v>
      </c>
    </row>
    <row r="101" spans="1:4">
      <c r="A101" s="3" t="s">
        <v>179</v>
      </c>
      <c r="B101" s="3" t="s">
        <v>97</v>
      </c>
      <c r="C101" s="3" t="s">
        <v>100</v>
      </c>
      <c r="D101" s="4">
        <v>389138</v>
      </c>
    </row>
    <row r="102" spans="1:4">
      <c r="A102" s="3" t="s">
        <v>181</v>
      </c>
      <c r="B102" s="3" t="s">
        <v>97</v>
      </c>
      <c r="C102" s="3" t="s">
        <v>102</v>
      </c>
      <c r="D102" s="4">
        <v>1646896</v>
      </c>
    </row>
    <row r="103" spans="1:4">
      <c r="A103" s="3" t="s">
        <v>183</v>
      </c>
      <c r="B103" s="3" t="s">
        <v>97</v>
      </c>
      <c r="C103" s="3" t="s">
        <v>99</v>
      </c>
      <c r="D103" s="4">
        <v>446623</v>
      </c>
    </row>
    <row r="104" spans="1:4">
      <c r="A104" s="3" t="s">
        <v>184</v>
      </c>
      <c r="B104" s="3" t="s">
        <v>97</v>
      </c>
      <c r="C104" s="3" t="s">
        <v>101</v>
      </c>
      <c r="D104" s="4">
        <v>425355</v>
      </c>
    </row>
    <row r="105" spans="1:4">
      <c r="A105" s="3" t="s">
        <v>185</v>
      </c>
      <c r="B105" s="3" t="s">
        <v>97</v>
      </c>
      <c r="C105" s="3" t="s">
        <v>98</v>
      </c>
      <c r="D105" s="4">
        <v>1899537</v>
      </c>
    </row>
    <row r="106" spans="1:4">
      <c r="A106" s="3" t="s">
        <v>188</v>
      </c>
      <c r="B106" s="3" t="s">
        <v>133</v>
      </c>
      <c r="C106" s="3" t="s">
        <v>134</v>
      </c>
      <c r="D106" s="4">
        <v>125859066</v>
      </c>
    </row>
    <row r="107" spans="1:4">
      <c r="A107" s="3" t="s">
        <v>189</v>
      </c>
      <c r="B107" s="3" t="s">
        <v>133</v>
      </c>
      <c r="C107" s="3" t="s">
        <v>136</v>
      </c>
      <c r="D107" s="4">
        <v>61633308</v>
      </c>
    </row>
    <row r="108" spans="1:4">
      <c r="A108" s="3" t="s">
        <v>190</v>
      </c>
      <c r="B108" s="7" t="s">
        <v>362</v>
      </c>
      <c r="C108" s="7" t="s">
        <v>363</v>
      </c>
      <c r="D108" s="4">
        <v>1556397</v>
      </c>
    </row>
    <row r="109" spans="1:4">
      <c r="A109" s="3" t="s">
        <v>191</v>
      </c>
      <c r="B109" s="7" t="s">
        <v>362</v>
      </c>
      <c r="C109" s="7" t="s">
        <v>363</v>
      </c>
      <c r="D109" s="4">
        <v>32273631</v>
      </c>
    </row>
    <row r="110" spans="1:4">
      <c r="A110" s="3" t="s">
        <v>192</v>
      </c>
      <c r="B110" s="7" t="s">
        <v>362</v>
      </c>
      <c r="C110" s="7" t="s">
        <v>363</v>
      </c>
      <c r="D110" s="4">
        <v>17393934</v>
      </c>
    </row>
    <row r="111" spans="1:4">
      <c r="A111" s="3" t="s">
        <v>194</v>
      </c>
      <c r="B111" s="3" t="s">
        <v>77</v>
      </c>
      <c r="C111" s="3" t="s">
        <v>78</v>
      </c>
      <c r="D111" s="4">
        <f>8336444+14907610</f>
        <v>23244054</v>
      </c>
    </row>
    <row r="112" spans="1:4">
      <c r="A112" s="3" t="s">
        <v>197</v>
      </c>
      <c r="B112" s="3" t="s">
        <v>77</v>
      </c>
      <c r="C112" s="3" t="s">
        <v>78</v>
      </c>
      <c r="D112" s="4">
        <v>7303195</v>
      </c>
    </row>
    <row r="113" spans="1:4">
      <c r="A113" s="3" t="s">
        <v>198</v>
      </c>
      <c r="B113" s="3" t="s">
        <v>22</v>
      </c>
      <c r="C113" s="3" t="s">
        <v>23</v>
      </c>
      <c r="D113" s="4">
        <f>2103360+2103360</f>
        <v>4206720</v>
      </c>
    </row>
    <row r="114" spans="1:4">
      <c r="A114" s="3" t="s">
        <v>201</v>
      </c>
      <c r="B114" s="3" t="s">
        <v>22</v>
      </c>
      <c r="C114" s="3" t="s">
        <v>222</v>
      </c>
      <c r="D114" s="4">
        <v>28158937</v>
      </c>
    </row>
    <row r="115" spans="1:4">
      <c r="A115" s="3" t="s">
        <v>202</v>
      </c>
      <c r="B115" s="7" t="s">
        <v>22</v>
      </c>
      <c r="C115" s="7" t="s">
        <v>222</v>
      </c>
      <c r="D115" s="4">
        <v>4588475</v>
      </c>
    </row>
    <row r="116" spans="1:4">
      <c r="A116" s="3" t="s">
        <v>203</v>
      </c>
      <c r="B116" s="3" t="s">
        <v>22</v>
      </c>
      <c r="C116" s="3" t="s">
        <v>71</v>
      </c>
      <c r="D116" s="4">
        <v>18577646</v>
      </c>
    </row>
    <row r="117" spans="1:4">
      <c r="A117" s="3" t="s">
        <v>204</v>
      </c>
      <c r="B117" s="3" t="s">
        <v>22</v>
      </c>
      <c r="C117" s="3" t="s">
        <v>71</v>
      </c>
      <c r="D117" s="4">
        <v>1901875</v>
      </c>
    </row>
    <row r="118" spans="1:4">
      <c r="A118" s="3" t="s">
        <v>205</v>
      </c>
      <c r="B118" s="3" t="s">
        <v>22</v>
      </c>
      <c r="C118" s="3" t="s">
        <v>71</v>
      </c>
      <c r="D118" s="4">
        <v>1118750</v>
      </c>
    </row>
    <row r="119" spans="1:4">
      <c r="A119" s="3" t="s">
        <v>206</v>
      </c>
      <c r="B119" s="3" t="s">
        <v>22</v>
      </c>
      <c r="C119" s="3" t="s">
        <v>71</v>
      </c>
      <c r="D119" s="4">
        <v>8166874</v>
      </c>
    </row>
    <row r="120" spans="1:4">
      <c r="A120" s="3" t="s">
        <v>209</v>
      </c>
      <c r="B120" s="3" t="s">
        <v>22</v>
      </c>
      <c r="C120" s="3" t="s">
        <v>73</v>
      </c>
      <c r="D120" s="4">
        <v>547189</v>
      </c>
    </row>
    <row r="121" spans="1:4">
      <c r="A121" s="3" t="s">
        <v>211</v>
      </c>
      <c r="B121" s="3" t="s">
        <v>22</v>
      </c>
      <c r="C121" s="3" t="s">
        <v>72</v>
      </c>
      <c r="D121" s="4">
        <v>1463730</v>
      </c>
    </row>
    <row r="122" spans="1:4">
      <c r="A122" s="3" t="s">
        <v>214</v>
      </c>
      <c r="B122" s="3" t="s">
        <v>19</v>
      </c>
      <c r="C122" s="3" t="s">
        <v>20</v>
      </c>
      <c r="D122" s="4">
        <v>11349638</v>
      </c>
    </row>
    <row r="123" spans="1:4">
      <c r="A123" s="3" t="s">
        <v>217</v>
      </c>
      <c r="B123" s="5" t="s">
        <v>38</v>
      </c>
      <c r="C123" s="5" t="s">
        <v>39</v>
      </c>
      <c r="D123" s="6">
        <v>57232821</v>
      </c>
    </row>
    <row r="124" spans="1:4">
      <c r="A124" s="3" t="s">
        <v>218</v>
      </c>
      <c r="B124" s="5" t="s">
        <v>38</v>
      </c>
      <c r="C124" s="5" t="s">
        <v>39</v>
      </c>
      <c r="D124" s="6">
        <v>16759191</v>
      </c>
    </row>
    <row r="125" spans="1:4">
      <c r="A125" s="3" t="s">
        <v>221</v>
      </c>
      <c r="B125" s="3" t="s">
        <v>121</v>
      </c>
      <c r="C125" s="3" t="s">
        <v>122</v>
      </c>
      <c r="D125" s="4">
        <v>1205911</v>
      </c>
    </row>
    <row r="126" spans="1:4">
      <c r="A126" s="3" t="s">
        <v>223</v>
      </c>
      <c r="B126" s="7" t="s">
        <v>121</v>
      </c>
      <c r="C126" s="7" t="s">
        <v>305</v>
      </c>
      <c r="D126" s="4">
        <v>34689835</v>
      </c>
    </row>
    <row r="127" spans="1:4">
      <c r="A127" s="3" t="s">
        <v>224</v>
      </c>
      <c r="B127" s="3" t="s">
        <v>121</v>
      </c>
      <c r="C127" s="3" t="s">
        <v>127</v>
      </c>
      <c r="D127" s="4">
        <v>251306</v>
      </c>
    </row>
    <row r="128" spans="1:4">
      <c r="A128" s="3" t="s">
        <v>227</v>
      </c>
      <c r="B128" s="3" t="s">
        <v>85</v>
      </c>
      <c r="C128" s="3" t="s">
        <v>86</v>
      </c>
      <c r="D128" s="4">
        <v>11200000</v>
      </c>
    </row>
    <row r="129" spans="1:4">
      <c r="A129" s="3" t="s">
        <v>230</v>
      </c>
      <c r="B129" s="3" t="s">
        <v>104</v>
      </c>
      <c r="C129" s="3" t="s">
        <v>119</v>
      </c>
      <c r="D129" s="4">
        <v>582641</v>
      </c>
    </row>
    <row r="130" spans="1:4" s="7" customFormat="1">
      <c r="A130" s="3" t="s">
        <v>233</v>
      </c>
      <c r="B130" s="3" t="s">
        <v>104</v>
      </c>
      <c r="C130" s="3" t="s">
        <v>113</v>
      </c>
      <c r="D130" s="4">
        <v>354004</v>
      </c>
    </row>
    <row r="131" spans="1:4" s="7" customFormat="1">
      <c r="A131" s="3" t="s">
        <v>236</v>
      </c>
      <c r="B131" s="3" t="s">
        <v>104</v>
      </c>
      <c r="C131" s="3" t="s">
        <v>117</v>
      </c>
      <c r="D131" s="4">
        <v>455355</v>
      </c>
    </row>
    <row r="132" spans="1:4" s="7" customFormat="1">
      <c r="A132" s="3" t="s">
        <v>238</v>
      </c>
      <c r="B132" s="3" t="s">
        <v>104</v>
      </c>
      <c r="C132" s="3" t="s">
        <v>111</v>
      </c>
      <c r="D132" s="4">
        <v>242322</v>
      </c>
    </row>
    <row r="133" spans="1:4" s="7" customFormat="1">
      <c r="A133" s="3" t="s">
        <v>241</v>
      </c>
      <c r="B133" s="3" t="s">
        <v>104</v>
      </c>
      <c r="C133" s="3" t="s">
        <v>107</v>
      </c>
      <c r="D133" s="4">
        <v>445111</v>
      </c>
    </row>
    <row r="134" spans="1:4" s="7" customFormat="1">
      <c r="A134" s="3" t="s">
        <v>244</v>
      </c>
      <c r="B134" s="3" t="s">
        <v>104</v>
      </c>
      <c r="C134" s="3" t="s">
        <v>115</v>
      </c>
      <c r="D134" s="4">
        <v>630259</v>
      </c>
    </row>
    <row r="135" spans="1:4" s="7" customFormat="1">
      <c r="A135" s="3" t="s">
        <v>245</v>
      </c>
      <c r="B135" s="3" t="s">
        <v>104</v>
      </c>
      <c r="C135" s="3" t="s">
        <v>105</v>
      </c>
      <c r="D135" s="4">
        <v>342981</v>
      </c>
    </row>
    <row r="136" spans="1:4" s="7" customFormat="1">
      <c r="A136" s="3" t="s">
        <v>248</v>
      </c>
      <c r="B136" s="3" t="s">
        <v>104</v>
      </c>
      <c r="C136" s="3" t="s">
        <v>109</v>
      </c>
      <c r="D136" s="4">
        <v>726256</v>
      </c>
    </row>
    <row r="137" spans="1:4" s="7" customFormat="1">
      <c r="A137" s="3" t="s">
        <v>251</v>
      </c>
      <c r="B137" s="7" t="s">
        <v>93</v>
      </c>
      <c r="C137" s="7" t="s">
        <v>358</v>
      </c>
      <c r="D137" s="4">
        <v>45077278</v>
      </c>
    </row>
    <row r="138" spans="1:4" s="7" customFormat="1">
      <c r="A138" s="3" t="s">
        <v>254</v>
      </c>
      <c r="B138" s="3" t="s">
        <v>93</v>
      </c>
      <c r="C138" s="3" t="s">
        <v>94</v>
      </c>
      <c r="D138" s="4">
        <v>92563175</v>
      </c>
    </row>
    <row r="139" spans="1:4" s="7" customFormat="1">
      <c r="A139" s="3" t="s">
        <v>257</v>
      </c>
      <c r="B139" s="3" t="s">
        <v>89</v>
      </c>
      <c r="C139" s="3" t="s">
        <v>90</v>
      </c>
      <c r="D139" s="4">
        <v>16410755</v>
      </c>
    </row>
    <row r="140" spans="1:4" s="7" customFormat="1">
      <c r="A140" s="3" t="s">
        <v>258</v>
      </c>
      <c r="B140" s="3" t="s">
        <v>91</v>
      </c>
      <c r="C140" s="3" t="s">
        <v>92</v>
      </c>
      <c r="D140" s="4">
        <v>22011951</v>
      </c>
    </row>
    <row r="141" spans="1:4">
      <c r="A141" s="3" t="s">
        <v>259</v>
      </c>
      <c r="B141" s="3" t="s">
        <v>91</v>
      </c>
      <c r="C141" s="3" t="s">
        <v>92</v>
      </c>
      <c r="D141" s="4">
        <v>42566829</v>
      </c>
    </row>
    <row r="142" spans="1:4">
      <c r="A142" s="3" t="s">
        <v>260</v>
      </c>
      <c r="B142" s="3" t="s">
        <v>91</v>
      </c>
      <c r="C142" s="3" t="s">
        <v>92</v>
      </c>
      <c r="D142" s="4">
        <v>42566829</v>
      </c>
    </row>
    <row r="143" spans="1:4">
      <c r="A143" s="3" t="s">
        <v>263</v>
      </c>
      <c r="B143" s="7" t="s">
        <v>91</v>
      </c>
      <c r="C143" s="7" t="s">
        <v>310</v>
      </c>
      <c r="D143" s="4">
        <v>12083722</v>
      </c>
    </row>
    <row r="144" spans="1:4">
      <c r="A144" s="3" t="s">
        <v>266</v>
      </c>
      <c r="B144" s="7" t="s">
        <v>91</v>
      </c>
      <c r="C144" s="7" t="s">
        <v>310</v>
      </c>
      <c r="D144" s="4">
        <v>41242501</v>
      </c>
    </row>
    <row r="145" spans="1:4">
      <c r="A145" s="3" t="s">
        <v>267</v>
      </c>
      <c r="B145" s="7" t="s">
        <v>367</v>
      </c>
      <c r="C145" s="7" t="s">
        <v>45</v>
      </c>
      <c r="D145" s="4">
        <v>14838603</v>
      </c>
    </row>
    <row r="146" spans="1:4">
      <c r="A146" s="3" t="s">
        <v>269</v>
      </c>
      <c r="B146" s="7" t="s">
        <v>367</v>
      </c>
      <c r="C146" s="7" t="s">
        <v>45</v>
      </c>
      <c r="D146" s="4">
        <v>11350986</v>
      </c>
    </row>
    <row r="147" spans="1:4">
      <c r="A147" s="3" t="s">
        <v>271</v>
      </c>
      <c r="B147" s="3" t="s">
        <v>167</v>
      </c>
      <c r="C147" s="3" t="s">
        <v>180</v>
      </c>
      <c r="D147" s="4">
        <v>436793</v>
      </c>
    </row>
    <row r="148" spans="1:4">
      <c r="A148" s="3" t="s">
        <v>274</v>
      </c>
      <c r="B148" s="7" t="s">
        <v>167</v>
      </c>
      <c r="C148" s="7" t="s">
        <v>180</v>
      </c>
      <c r="D148" s="4">
        <v>477654</v>
      </c>
    </row>
    <row r="149" spans="1:4">
      <c r="A149" s="3" t="s">
        <v>276</v>
      </c>
      <c r="B149" s="3" t="s">
        <v>167</v>
      </c>
      <c r="C149" s="3" t="s">
        <v>168</v>
      </c>
      <c r="D149" s="4">
        <v>235167</v>
      </c>
    </row>
    <row r="150" spans="1:4">
      <c r="A150" s="3" t="s">
        <v>278</v>
      </c>
      <c r="B150" s="7" t="s">
        <v>167</v>
      </c>
      <c r="C150" s="7" t="s">
        <v>168</v>
      </c>
      <c r="D150" s="4">
        <v>281068</v>
      </c>
    </row>
    <row r="151" spans="1:4">
      <c r="A151" s="3" t="s">
        <v>279</v>
      </c>
      <c r="B151" s="3" t="s">
        <v>167</v>
      </c>
      <c r="C151" s="3" t="s">
        <v>178</v>
      </c>
      <c r="D151" s="4">
        <v>1273228</v>
      </c>
    </row>
    <row r="152" spans="1:4">
      <c r="A152" s="3" t="s">
        <v>282</v>
      </c>
      <c r="B152" s="7" t="s">
        <v>167</v>
      </c>
      <c r="C152" s="7" t="s">
        <v>348</v>
      </c>
      <c r="D152" s="4">
        <v>848614</v>
      </c>
    </row>
    <row r="153" spans="1:4">
      <c r="A153" s="3" t="s">
        <v>283</v>
      </c>
      <c r="B153" s="3" t="s">
        <v>167</v>
      </c>
      <c r="C153" s="3" t="s">
        <v>174</v>
      </c>
      <c r="D153" s="4">
        <v>2100507</v>
      </c>
    </row>
    <row r="154" spans="1:4">
      <c r="A154" s="3" t="s">
        <v>284</v>
      </c>
      <c r="B154" s="3" t="s">
        <v>167</v>
      </c>
      <c r="C154" s="3" t="s">
        <v>176</v>
      </c>
      <c r="D154" s="4">
        <v>273838</v>
      </c>
    </row>
    <row r="155" spans="1:4">
      <c r="A155" s="3" t="s">
        <v>287</v>
      </c>
      <c r="B155" s="7" t="s">
        <v>167</v>
      </c>
      <c r="C155" s="7" t="s">
        <v>343</v>
      </c>
      <c r="D155" s="4">
        <v>472939</v>
      </c>
    </row>
    <row r="156" spans="1:4">
      <c r="A156" s="3" t="s">
        <v>290</v>
      </c>
      <c r="B156" s="3" t="s">
        <v>167</v>
      </c>
      <c r="C156" s="3" t="s">
        <v>182</v>
      </c>
      <c r="D156" s="4">
        <v>188397</v>
      </c>
    </row>
    <row r="157" spans="1:4">
      <c r="A157" s="3" t="s">
        <v>292</v>
      </c>
      <c r="B157" s="7" t="s">
        <v>167</v>
      </c>
      <c r="C157" s="7" t="s">
        <v>182</v>
      </c>
      <c r="D157" s="4">
        <v>833062</v>
      </c>
    </row>
    <row r="158" spans="1:4">
      <c r="A158" s="3" t="s">
        <v>294</v>
      </c>
      <c r="B158" s="3" t="s">
        <v>167</v>
      </c>
      <c r="C158" s="3" t="s">
        <v>170</v>
      </c>
      <c r="D158" s="4">
        <v>12660</v>
      </c>
    </row>
    <row r="159" spans="1:4">
      <c r="A159" s="3" t="s">
        <v>295</v>
      </c>
      <c r="B159" s="7" t="s">
        <v>167</v>
      </c>
      <c r="C159" s="7" t="s">
        <v>170</v>
      </c>
      <c r="D159" s="4">
        <v>323645</v>
      </c>
    </row>
    <row r="160" spans="1:4">
      <c r="A160" s="3" t="s">
        <v>296</v>
      </c>
      <c r="B160" s="3" t="s">
        <v>167</v>
      </c>
      <c r="C160" s="3" t="s">
        <v>172</v>
      </c>
      <c r="D160" s="4">
        <v>351139</v>
      </c>
    </row>
    <row r="161" spans="1:4">
      <c r="A161" s="3" t="s">
        <v>297</v>
      </c>
      <c r="B161" s="7" t="s">
        <v>167</v>
      </c>
      <c r="C161" s="7" t="s">
        <v>172</v>
      </c>
      <c r="D161" s="4">
        <v>742997</v>
      </c>
    </row>
    <row r="162" spans="1:4">
      <c r="A162" s="3" t="s">
        <v>299</v>
      </c>
      <c r="B162" s="5" t="s">
        <v>215</v>
      </c>
      <c r="C162" s="3" t="s">
        <v>216</v>
      </c>
      <c r="D162" s="4">
        <v>15470370</v>
      </c>
    </row>
    <row r="163" spans="1:4">
      <c r="A163" s="3" t="s">
        <v>300</v>
      </c>
      <c r="B163" s="7" t="s">
        <v>95</v>
      </c>
      <c r="C163" s="7" t="s">
        <v>307</v>
      </c>
      <c r="D163" s="4">
        <v>7491135</v>
      </c>
    </row>
    <row r="164" spans="1:4">
      <c r="A164" s="3" t="s">
        <v>301</v>
      </c>
      <c r="B164" s="7" t="s">
        <v>95</v>
      </c>
      <c r="C164" s="7" t="s">
        <v>307</v>
      </c>
      <c r="D164" s="4">
        <v>10473218</v>
      </c>
    </row>
    <row r="165" spans="1:4">
      <c r="A165" s="3" t="s">
        <v>303</v>
      </c>
      <c r="B165" s="3" t="s">
        <v>95</v>
      </c>
      <c r="C165" s="3" t="s">
        <v>96</v>
      </c>
      <c r="D165" s="4">
        <v>36317805</v>
      </c>
    </row>
    <row r="166" spans="1:4">
      <c r="A166" s="3" t="s">
        <v>304</v>
      </c>
      <c r="B166" s="7" t="s">
        <v>95</v>
      </c>
      <c r="C166" s="7" t="s">
        <v>96</v>
      </c>
      <c r="D166" s="4">
        <v>5278773</v>
      </c>
    </row>
    <row r="167" spans="1:4">
      <c r="A167" s="3" t="s">
        <v>306</v>
      </c>
      <c r="B167" s="3" t="s">
        <v>186</v>
      </c>
      <c r="C167" s="3" t="s">
        <v>187</v>
      </c>
      <c r="D167" s="4">
        <v>955746</v>
      </c>
    </row>
    <row r="168" spans="1:4">
      <c r="A168" s="3" t="s">
        <v>308</v>
      </c>
      <c r="B168" s="7" t="s">
        <v>329</v>
      </c>
      <c r="C168" s="7" t="s">
        <v>330</v>
      </c>
      <c r="D168" s="4">
        <v>60882</v>
      </c>
    </row>
    <row r="169" spans="1:4">
      <c r="A169" s="3" t="s">
        <v>309</v>
      </c>
      <c r="B169" s="5" t="s">
        <v>255</v>
      </c>
      <c r="C169" s="5" t="s">
        <v>256</v>
      </c>
      <c r="D169" s="6">
        <v>135644627</v>
      </c>
    </row>
    <row r="170" spans="1:4">
      <c r="A170" s="3" t="s">
        <v>311</v>
      </c>
      <c r="B170" s="7" t="s">
        <v>255</v>
      </c>
      <c r="C170" s="7" t="s">
        <v>256</v>
      </c>
      <c r="D170" s="4">
        <v>398300159</v>
      </c>
    </row>
    <row r="171" spans="1:4">
      <c r="A171" s="3" t="s">
        <v>312</v>
      </c>
      <c r="B171" s="3" t="s">
        <v>74</v>
      </c>
      <c r="C171" s="3" t="s">
        <v>75</v>
      </c>
      <c r="D171" s="4">
        <v>8845000</v>
      </c>
    </row>
    <row r="172" spans="1:4">
      <c r="A172" s="3" t="s">
        <v>314</v>
      </c>
      <c r="B172" s="7" t="s">
        <v>272</v>
      </c>
      <c r="C172" s="7" t="s">
        <v>273</v>
      </c>
      <c r="D172" s="4">
        <v>45066162</v>
      </c>
    </row>
    <row r="173" spans="1:4">
      <c r="A173" s="3" t="s">
        <v>315</v>
      </c>
      <c r="B173" s="7" t="s">
        <v>219</v>
      </c>
      <c r="C173" s="7" t="s">
        <v>316</v>
      </c>
      <c r="D173" s="4">
        <v>2168635</v>
      </c>
    </row>
    <row r="174" spans="1:4">
      <c r="A174" s="3" t="s">
        <v>317</v>
      </c>
      <c r="B174" s="3" t="s">
        <v>219</v>
      </c>
      <c r="C174" s="3" t="s">
        <v>220</v>
      </c>
      <c r="D174" s="4">
        <v>260000</v>
      </c>
    </row>
    <row r="175" spans="1:4">
      <c r="A175" s="3" t="s">
        <v>319</v>
      </c>
      <c r="B175" s="3" t="s">
        <v>79</v>
      </c>
      <c r="C175" s="3" t="s">
        <v>80</v>
      </c>
      <c r="D175" s="4">
        <v>2480057</v>
      </c>
    </row>
    <row r="176" spans="1:4">
      <c r="A176" s="3" t="s">
        <v>322</v>
      </c>
      <c r="B176" s="3" t="s">
        <v>130</v>
      </c>
      <c r="C176" s="3" t="s">
        <v>131</v>
      </c>
      <c r="D176" s="4">
        <v>555147</v>
      </c>
    </row>
    <row r="177" spans="1:4">
      <c r="A177" s="3" t="s">
        <v>323</v>
      </c>
      <c r="B177" s="3" t="s">
        <v>66</v>
      </c>
      <c r="C177" s="3" t="s">
        <v>67</v>
      </c>
      <c r="D177" s="4">
        <v>4886977</v>
      </c>
    </row>
    <row r="178" spans="1:4">
      <c r="A178" s="3" t="s">
        <v>326</v>
      </c>
      <c r="B178" s="3" t="s">
        <v>66</v>
      </c>
      <c r="C178" s="3" t="s">
        <v>67</v>
      </c>
      <c r="D178" s="4">
        <v>6368033</v>
      </c>
    </row>
    <row r="179" spans="1:4">
      <c r="A179" s="3" t="s">
        <v>327</v>
      </c>
      <c r="B179" s="7" t="s">
        <v>66</v>
      </c>
      <c r="C179" s="7" t="s">
        <v>298</v>
      </c>
      <c r="D179" s="4">
        <v>10979672</v>
      </c>
    </row>
    <row r="180" spans="1:4">
      <c r="A180" s="3" t="s">
        <v>328</v>
      </c>
      <c r="B180" s="3" t="s">
        <v>66</v>
      </c>
      <c r="C180" s="3" t="s">
        <v>68</v>
      </c>
      <c r="D180" s="4">
        <v>13736443</v>
      </c>
    </row>
    <row r="181" spans="1:4">
      <c r="A181" s="3" t="s">
        <v>331</v>
      </c>
      <c r="B181" s="3" t="s">
        <v>66</v>
      </c>
      <c r="C181" s="3" t="s">
        <v>68</v>
      </c>
      <c r="D181" s="4">
        <v>5411995</v>
      </c>
    </row>
    <row r="182" spans="1:4">
      <c r="A182" s="3" t="s">
        <v>333</v>
      </c>
      <c r="B182" s="3" t="s">
        <v>66</v>
      </c>
      <c r="C182" s="3" t="s">
        <v>193</v>
      </c>
      <c r="D182" s="4">
        <v>8193955</v>
      </c>
    </row>
    <row r="183" spans="1:4">
      <c r="A183" s="3" t="s">
        <v>334</v>
      </c>
      <c r="B183" s="7" t="s">
        <v>66</v>
      </c>
      <c r="C183" s="7" t="s">
        <v>193</v>
      </c>
      <c r="D183" s="4">
        <v>21809711</v>
      </c>
    </row>
    <row r="184" spans="1:4">
      <c r="A184" s="3" t="s">
        <v>335</v>
      </c>
      <c r="B184" s="7" t="s">
        <v>66</v>
      </c>
      <c r="C184" s="7" t="s">
        <v>193</v>
      </c>
      <c r="D184" s="4">
        <v>21572785</v>
      </c>
    </row>
    <row r="185" spans="1:4">
      <c r="A185" s="3" t="s">
        <v>338</v>
      </c>
      <c r="B185" s="3" t="s">
        <v>51</v>
      </c>
      <c r="C185" s="3" t="s">
        <v>151</v>
      </c>
      <c r="D185" s="4">
        <v>2106111</v>
      </c>
    </row>
    <row r="186" spans="1:4">
      <c r="A186" s="3" t="s">
        <v>341</v>
      </c>
      <c r="B186" s="3" t="s">
        <v>51</v>
      </c>
      <c r="C186" s="3" t="s">
        <v>161</v>
      </c>
      <c r="D186" s="4">
        <v>1386142</v>
      </c>
    </row>
    <row r="187" spans="1:4">
      <c r="A187" s="3" t="s">
        <v>342</v>
      </c>
      <c r="B187" s="3" t="s">
        <v>51</v>
      </c>
      <c r="C187" s="3" t="s">
        <v>161</v>
      </c>
      <c r="D187" s="4">
        <v>5415876</v>
      </c>
    </row>
    <row r="188" spans="1:4">
      <c r="A188" s="3" t="s">
        <v>344</v>
      </c>
      <c r="B188" s="3" t="s">
        <v>51</v>
      </c>
      <c r="C188" s="3" t="s">
        <v>161</v>
      </c>
      <c r="D188" s="4">
        <v>22395193</v>
      </c>
    </row>
    <row r="189" spans="1:4">
      <c r="A189" s="3" t="s">
        <v>345</v>
      </c>
      <c r="B189" s="3" t="s">
        <v>51</v>
      </c>
      <c r="C189" s="3" t="s">
        <v>52</v>
      </c>
      <c r="D189" s="4">
        <v>4905263</v>
      </c>
    </row>
    <row r="190" spans="1:4">
      <c r="A190" s="3" t="s">
        <v>346</v>
      </c>
      <c r="B190" s="3" t="s">
        <v>195</v>
      </c>
      <c r="C190" s="3" t="s">
        <v>196</v>
      </c>
      <c r="D190" s="4">
        <v>647723</v>
      </c>
    </row>
    <row r="191" spans="1:4">
      <c r="A191" s="3" t="s">
        <v>347</v>
      </c>
      <c r="B191" s="7" t="s">
        <v>293</v>
      </c>
      <c r="C191" s="7" t="s">
        <v>144</v>
      </c>
      <c r="D191" s="4">
        <v>820524</v>
      </c>
    </row>
    <row r="192" spans="1:4">
      <c r="A192" s="3" t="s">
        <v>349</v>
      </c>
      <c r="B192" s="3" t="s">
        <v>143</v>
      </c>
      <c r="C192" s="3" t="s">
        <v>144</v>
      </c>
      <c r="D192" s="4">
        <v>5893690</v>
      </c>
    </row>
    <row r="193" spans="1:4">
      <c r="A193" s="3" t="s">
        <v>350</v>
      </c>
      <c r="B193" s="3" t="s">
        <v>143</v>
      </c>
      <c r="C193" s="3" t="s">
        <v>144</v>
      </c>
      <c r="D193" s="4">
        <v>1574405</v>
      </c>
    </row>
    <row r="194" spans="1:4">
      <c r="A194" s="3" t="s">
        <v>351</v>
      </c>
      <c r="B194" s="7" t="s">
        <v>280</v>
      </c>
      <c r="C194" s="7" t="s">
        <v>281</v>
      </c>
      <c r="D194" s="4">
        <v>5330019</v>
      </c>
    </row>
    <row r="195" spans="1:4">
      <c r="A195" s="3" t="s">
        <v>352</v>
      </c>
      <c r="B195" s="7" t="s">
        <v>280</v>
      </c>
      <c r="C195" s="7" t="s">
        <v>281</v>
      </c>
      <c r="D195" s="4">
        <v>20000000</v>
      </c>
    </row>
    <row r="196" spans="1:4">
      <c r="A196" s="3" t="s">
        <v>353</v>
      </c>
      <c r="B196" s="7" t="s">
        <v>280</v>
      </c>
      <c r="C196" s="7" t="s">
        <v>281</v>
      </c>
      <c r="D196" s="4">
        <v>18038627</v>
      </c>
    </row>
    <row r="197" spans="1:4">
      <c r="A197" s="3" t="s">
        <v>355</v>
      </c>
      <c r="B197" s="7" t="s">
        <v>280</v>
      </c>
      <c r="C197" s="7" t="s">
        <v>281</v>
      </c>
      <c r="D197" s="4">
        <v>2182122</v>
      </c>
    </row>
    <row r="198" spans="1:4">
      <c r="A198" s="3" t="s">
        <v>357</v>
      </c>
      <c r="B198" s="7" t="s">
        <v>280</v>
      </c>
      <c r="C198" s="7" t="s">
        <v>26</v>
      </c>
      <c r="D198" s="4">
        <v>1485644</v>
      </c>
    </row>
    <row r="199" spans="1:4">
      <c r="A199" s="3" t="s">
        <v>359</v>
      </c>
      <c r="B199" s="7" t="s">
        <v>280</v>
      </c>
      <c r="C199" s="7" t="s">
        <v>26</v>
      </c>
      <c r="D199" s="4">
        <v>1890819</v>
      </c>
    </row>
    <row r="200" spans="1:4">
      <c r="A200" s="3" t="s">
        <v>360</v>
      </c>
      <c r="B200" s="3" t="s">
        <v>150</v>
      </c>
      <c r="C200" s="3" t="s">
        <v>151</v>
      </c>
      <c r="D200" s="4">
        <v>11884575</v>
      </c>
    </row>
    <row r="201" spans="1:4">
      <c r="A201" s="3" t="s">
        <v>361</v>
      </c>
      <c r="B201" s="5" t="s">
        <v>249</v>
      </c>
      <c r="C201" s="5" t="s">
        <v>250</v>
      </c>
      <c r="D201" s="6">
        <v>1563390</v>
      </c>
    </row>
    <row r="202" spans="1:4">
      <c r="A202" s="3" t="s">
        <v>364</v>
      </c>
      <c r="B202" s="7" t="s">
        <v>249</v>
      </c>
      <c r="C202" s="7" t="s">
        <v>268</v>
      </c>
      <c r="D202" s="4">
        <v>5820299</v>
      </c>
    </row>
    <row r="203" spans="1:4">
      <c r="A203" s="3" t="s">
        <v>365</v>
      </c>
      <c r="B203" s="7" t="s">
        <v>249</v>
      </c>
      <c r="C203" s="7" t="s">
        <v>52</v>
      </c>
      <c r="D203" s="4">
        <v>2205226</v>
      </c>
    </row>
    <row r="204" spans="1:4">
      <c r="A204" s="3" t="s">
        <v>366</v>
      </c>
      <c r="B204" s="3" t="s">
        <v>158</v>
      </c>
      <c r="C204" s="3" t="s">
        <v>159</v>
      </c>
      <c r="D204" s="4">
        <v>1282682</v>
      </c>
    </row>
    <row r="205" spans="1:4">
      <c r="A205" s="3" t="s">
        <v>368</v>
      </c>
      <c r="B205" s="7" t="s">
        <v>41</v>
      </c>
      <c r="C205" s="7" t="s">
        <v>42</v>
      </c>
      <c r="D205" s="4">
        <v>8883363</v>
      </c>
    </row>
    <row r="206" spans="1:4">
      <c r="A206" s="3" t="s">
        <v>369</v>
      </c>
      <c r="B206" s="3" t="s">
        <v>41</v>
      </c>
      <c r="C206" s="3" t="s">
        <v>76</v>
      </c>
      <c r="D206" s="4">
        <v>4487871</v>
      </c>
    </row>
    <row r="207" spans="1:4">
      <c r="A207" s="3" t="s">
        <v>370</v>
      </c>
      <c r="B207" s="7" t="s">
        <v>288</v>
      </c>
      <c r="C207" s="7" t="s">
        <v>289</v>
      </c>
      <c r="D207" s="4">
        <v>1200000</v>
      </c>
    </row>
    <row r="208" spans="1:4">
      <c r="A208" s="3" t="s">
        <v>371</v>
      </c>
      <c r="B208" s="3" t="s">
        <v>124</v>
      </c>
      <c r="C208" s="3" t="s">
        <v>125</v>
      </c>
      <c r="D208" s="4">
        <v>23363639</v>
      </c>
    </row>
    <row r="210" spans="1:4">
      <c r="C210" s="1" t="s">
        <v>372</v>
      </c>
      <c r="D210" s="2">
        <f>SUM(D42:D209)</f>
        <v>2824580273</v>
      </c>
    </row>
    <row r="211" spans="1:4">
      <c r="D211" s="2"/>
    </row>
    <row r="212" spans="1:4" s="1" customFormat="1" ht="12.75">
      <c r="C212" s="1" t="s">
        <v>373</v>
      </c>
      <c r="D212" s="2"/>
    </row>
    <row r="213" spans="1:4">
      <c r="A213" s="3" t="s">
        <v>3</v>
      </c>
      <c r="B213" s="3" t="s">
        <v>261</v>
      </c>
      <c r="C213" s="3" t="s">
        <v>914</v>
      </c>
      <c r="D213" s="4">
        <v>13840000</v>
      </c>
    </row>
    <row r="214" spans="1:4">
      <c r="A214" s="3" t="s">
        <v>6</v>
      </c>
      <c r="B214" s="3" t="s">
        <v>411</v>
      </c>
      <c r="C214" s="3" t="s">
        <v>412</v>
      </c>
      <c r="D214" s="4">
        <v>2573383</v>
      </c>
    </row>
    <row r="215" spans="1:4">
      <c r="A215" s="3" t="s">
        <v>7</v>
      </c>
      <c r="B215" s="3" t="s">
        <v>411</v>
      </c>
      <c r="C215" s="3" t="s">
        <v>412</v>
      </c>
      <c r="D215" s="4">
        <v>3172299</v>
      </c>
    </row>
    <row r="216" spans="1:4">
      <c r="A216" s="3" t="s">
        <v>8</v>
      </c>
      <c r="B216" s="3" t="s">
        <v>836</v>
      </c>
      <c r="C216" s="3" t="s">
        <v>842</v>
      </c>
      <c r="D216" s="4">
        <v>24000000</v>
      </c>
    </row>
    <row r="217" spans="1:4">
      <c r="A217" s="3" t="s">
        <v>11</v>
      </c>
      <c r="B217" s="3" t="s">
        <v>836</v>
      </c>
      <c r="C217" s="3" t="s">
        <v>839</v>
      </c>
      <c r="D217" s="4">
        <v>13000000</v>
      </c>
    </row>
    <row r="218" spans="1:4">
      <c r="A218" s="3" t="s">
        <v>14</v>
      </c>
      <c r="B218" s="3" t="s">
        <v>836</v>
      </c>
      <c r="C218" s="3" t="s">
        <v>839</v>
      </c>
      <c r="D218" s="4">
        <v>40000000</v>
      </c>
    </row>
    <row r="219" spans="1:4">
      <c r="A219" s="3" t="s">
        <v>16</v>
      </c>
      <c r="B219" s="3" t="s">
        <v>836</v>
      </c>
      <c r="C219" s="3" t="s">
        <v>844</v>
      </c>
      <c r="D219" s="4">
        <v>835005</v>
      </c>
    </row>
    <row r="220" spans="1:4">
      <c r="A220" s="3" t="s">
        <v>18</v>
      </c>
      <c r="B220" s="3" t="s">
        <v>836</v>
      </c>
      <c r="C220" s="3" t="s">
        <v>837</v>
      </c>
      <c r="D220" s="4">
        <v>58600000</v>
      </c>
    </row>
    <row r="221" spans="1:4">
      <c r="A221" s="3" t="s">
        <v>21</v>
      </c>
      <c r="B221" s="3" t="s">
        <v>717</v>
      </c>
      <c r="C221" s="3" t="s">
        <v>723</v>
      </c>
      <c r="D221" s="4">
        <v>1347020</v>
      </c>
    </row>
    <row r="222" spans="1:4">
      <c r="A222" s="3" t="s">
        <v>24</v>
      </c>
      <c r="B222" s="3" t="s">
        <v>717</v>
      </c>
      <c r="C222" s="3" t="s">
        <v>718</v>
      </c>
      <c r="D222" s="4">
        <v>2053940</v>
      </c>
    </row>
    <row r="223" spans="1:4">
      <c r="A223" s="3" t="s">
        <v>27</v>
      </c>
      <c r="B223" s="3" t="s">
        <v>717</v>
      </c>
      <c r="C223" s="3" t="s">
        <v>725</v>
      </c>
      <c r="D223" s="4">
        <v>1377200</v>
      </c>
    </row>
    <row r="224" spans="1:4">
      <c r="A224" s="3" t="s">
        <v>29</v>
      </c>
      <c r="B224" s="3" t="s">
        <v>375</v>
      </c>
      <c r="C224" s="3" t="s">
        <v>376</v>
      </c>
      <c r="D224" s="4">
        <v>500650</v>
      </c>
    </row>
    <row r="225" spans="1:4">
      <c r="A225" s="3" t="s">
        <v>31</v>
      </c>
      <c r="B225" s="3" t="s">
        <v>476</v>
      </c>
      <c r="C225" s="3" t="s">
        <v>477</v>
      </c>
      <c r="D225" s="4">
        <v>6819114</v>
      </c>
    </row>
    <row r="226" spans="1:4">
      <c r="A226" s="3" t="s">
        <v>34</v>
      </c>
      <c r="B226" s="3" t="s">
        <v>601</v>
      </c>
      <c r="C226" s="3" t="s">
        <v>602</v>
      </c>
      <c r="D226" s="4">
        <v>6027341</v>
      </c>
    </row>
    <row r="227" spans="1:4">
      <c r="A227" s="3" t="s">
        <v>37</v>
      </c>
      <c r="B227" s="3" t="s">
        <v>601</v>
      </c>
      <c r="C227" s="3" t="s">
        <v>602</v>
      </c>
      <c r="D227" s="4">
        <v>6027341</v>
      </c>
    </row>
    <row r="228" spans="1:4">
      <c r="A228" s="3" t="s">
        <v>40</v>
      </c>
      <c r="B228" s="3" t="s">
        <v>601</v>
      </c>
      <c r="C228" s="3" t="s">
        <v>602</v>
      </c>
      <c r="D228" s="4">
        <v>35938320</v>
      </c>
    </row>
    <row r="229" spans="1:4">
      <c r="A229" s="3" t="s">
        <v>43</v>
      </c>
      <c r="B229" s="3" t="s">
        <v>601</v>
      </c>
      <c r="C229" s="3" t="s">
        <v>602</v>
      </c>
      <c r="D229" s="4">
        <v>8984580</v>
      </c>
    </row>
    <row r="230" spans="1:4">
      <c r="A230" s="3" t="s">
        <v>46</v>
      </c>
      <c r="B230" s="3" t="s">
        <v>648</v>
      </c>
      <c r="C230" s="3" t="s">
        <v>649</v>
      </c>
      <c r="D230" s="4">
        <v>1383900</v>
      </c>
    </row>
    <row r="231" spans="1:4">
      <c r="A231" s="3" t="s">
        <v>47</v>
      </c>
      <c r="B231" s="3" t="s">
        <v>921</v>
      </c>
      <c r="C231" s="3" t="s">
        <v>922</v>
      </c>
      <c r="D231" s="4">
        <v>1936923</v>
      </c>
    </row>
    <row r="232" spans="1:4">
      <c r="A232" s="3" t="s">
        <v>50</v>
      </c>
      <c r="B232" s="3" t="s">
        <v>679</v>
      </c>
      <c r="C232" s="3" t="s">
        <v>680</v>
      </c>
      <c r="D232" s="4">
        <v>827000</v>
      </c>
    </row>
    <row r="233" spans="1:4">
      <c r="A233" s="3" t="s">
        <v>53</v>
      </c>
      <c r="B233" s="3" t="s">
        <v>415</v>
      </c>
      <c r="C233" s="3" t="s">
        <v>664</v>
      </c>
      <c r="D233" s="4">
        <v>2814276</v>
      </c>
    </row>
    <row r="234" spans="1:4">
      <c r="A234" s="3" t="s">
        <v>56</v>
      </c>
      <c r="B234" s="3" t="s">
        <v>415</v>
      </c>
      <c r="C234" s="3" t="s">
        <v>856</v>
      </c>
      <c r="D234" s="4">
        <v>2660715</v>
      </c>
    </row>
    <row r="235" spans="1:4">
      <c r="A235" s="3" t="s">
        <v>59</v>
      </c>
      <c r="B235" s="3" t="s">
        <v>415</v>
      </c>
      <c r="C235" s="3" t="s">
        <v>629</v>
      </c>
      <c r="D235" s="4">
        <v>4171304</v>
      </c>
    </row>
    <row r="236" spans="1:4">
      <c r="A236" s="3" t="s">
        <v>61</v>
      </c>
      <c r="B236" s="3" t="s">
        <v>415</v>
      </c>
      <c r="C236" s="3" t="s">
        <v>416</v>
      </c>
      <c r="D236" s="4">
        <v>2138342</v>
      </c>
    </row>
    <row r="237" spans="1:4">
      <c r="A237" s="3" t="s">
        <v>63</v>
      </c>
      <c r="B237" s="3" t="s">
        <v>318</v>
      </c>
      <c r="C237" s="3" t="s">
        <v>425</v>
      </c>
      <c r="D237" s="4">
        <v>7500000</v>
      </c>
    </row>
    <row r="238" spans="1:4">
      <c r="A238" s="3" t="s">
        <v>103</v>
      </c>
      <c r="B238" s="3" t="s">
        <v>318</v>
      </c>
      <c r="C238" s="3" t="s">
        <v>464</v>
      </c>
      <c r="D238" s="4">
        <v>1218190</v>
      </c>
    </row>
    <row r="239" spans="1:4">
      <c r="A239" s="3" t="s">
        <v>106</v>
      </c>
      <c r="B239" s="3" t="s">
        <v>379</v>
      </c>
      <c r="C239" s="3" t="s">
        <v>426</v>
      </c>
      <c r="D239" s="4">
        <v>362000</v>
      </c>
    </row>
    <row r="240" spans="1:4">
      <c r="A240" s="3" t="s">
        <v>108</v>
      </c>
      <c r="B240" s="3" t="s">
        <v>379</v>
      </c>
      <c r="C240" s="3" t="s">
        <v>653</v>
      </c>
      <c r="D240" s="4">
        <v>896000</v>
      </c>
    </row>
    <row r="241" spans="1:4">
      <c r="A241" s="3" t="s">
        <v>110</v>
      </c>
      <c r="B241" s="3" t="s">
        <v>379</v>
      </c>
      <c r="C241" s="3" t="s">
        <v>765</v>
      </c>
      <c r="D241" s="4">
        <v>896000</v>
      </c>
    </row>
    <row r="242" spans="1:4">
      <c r="A242" s="3" t="s">
        <v>112</v>
      </c>
      <c r="B242" s="3" t="s">
        <v>379</v>
      </c>
      <c r="C242" s="3" t="s">
        <v>684</v>
      </c>
      <c r="D242" s="4">
        <v>896000</v>
      </c>
    </row>
    <row r="243" spans="1:4">
      <c r="A243" s="3" t="s">
        <v>114</v>
      </c>
      <c r="B243" s="3" t="s">
        <v>379</v>
      </c>
      <c r="C243" s="3" t="s">
        <v>584</v>
      </c>
      <c r="D243" s="4">
        <v>896000</v>
      </c>
    </row>
    <row r="244" spans="1:4">
      <c r="A244" s="3" t="s">
        <v>116</v>
      </c>
      <c r="B244" s="3" t="s">
        <v>379</v>
      </c>
      <c r="C244" s="3" t="s">
        <v>682</v>
      </c>
      <c r="D244" s="4">
        <v>896000</v>
      </c>
    </row>
    <row r="245" spans="1:4">
      <c r="A245" s="3" t="s">
        <v>118</v>
      </c>
      <c r="B245" s="3" t="s">
        <v>379</v>
      </c>
      <c r="C245" s="3" t="s">
        <v>380</v>
      </c>
      <c r="D245" s="4">
        <v>1269000</v>
      </c>
    </row>
    <row r="246" spans="1:4">
      <c r="A246" s="3" t="s">
        <v>120</v>
      </c>
      <c r="B246" s="3" t="s">
        <v>379</v>
      </c>
      <c r="C246" s="3" t="s">
        <v>599</v>
      </c>
      <c r="D246" s="4">
        <v>800000</v>
      </c>
    </row>
    <row r="247" spans="1:4">
      <c r="A247" s="3" t="s">
        <v>123</v>
      </c>
      <c r="B247" s="3" t="s">
        <v>379</v>
      </c>
      <c r="C247" s="3" t="s">
        <v>485</v>
      </c>
      <c r="D247" s="4">
        <v>800000</v>
      </c>
    </row>
    <row r="248" spans="1:4">
      <c r="A248" s="3" t="s">
        <v>126</v>
      </c>
      <c r="B248" s="3" t="s">
        <v>379</v>
      </c>
      <c r="C248" s="3" t="s">
        <v>763</v>
      </c>
      <c r="D248" s="4">
        <v>896000</v>
      </c>
    </row>
    <row r="249" spans="1:4">
      <c r="A249" s="3" t="s">
        <v>128</v>
      </c>
      <c r="B249" s="3" t="s">
        <v>379</v>
      </c>
      <c r="C249" s="3" t="s">
        <v>614</v>
      </c>
      <c r="D249" s="4">
        <v>896000</v>
      </c>
    </row>
    <row r="250" spans="1:4">
      <c r="A250" s="3" t="s">
        <v>129</v>
      </c>
      <c r="B250" s="3" t="s">
        <v>377</v>
      </c>
      <c r="C250" s="3" t="s">
        <v>484</v>
      </c>
      <c r="D250" s="4">
        <v>1913363</v>
      </c>
    </row>
    <row r="251" spans="1:4">
      <c r="A251" s="3" t="s">
        <v>132</v>
      </c>
      <c r="B251" s="3" t="s">
        <v>377</v>
      </c>
      <c r="C251" s="3" t="s">
        <v>437</v>
      </c>
      <c r="D251" s="4">
        <v>8043077</v>
      </c>
    </row>
    <row r="252" spans="1:4">
      <c r="A252" s="3" t="s">
        <v>135</v>
      </c>
      <c r="B252" s="3" t="s">
        <v>377</v>
      </c>
      <c r="C252" s="3" t="s">
        <v>437</v>
      </c>
      <c r="D252" s="4">
        <v>8801237</v>
      </c>
    </row>
    <row r="253" spans="1:4">
      <c r="A253" s="3" t="s">
        <v>137</v>
      </c>
      <c r="B253" s="3" t="s">
        <v>377</v>
      </c>
      <c r="C253" s="3" t="s">
        <v>437</v>
      </c>
      <c r="D253" s="4">
        <v>5349365</v>
      </c>
    </row>
    <row r="254" spans="1:4">
      <c r="A254" s="3" t="s">
        <v>140</v>
      </c>
      <c r="B254" s="3" t="s">
        <v>377</v>
      </c>
      <c r="C254" s="3" t="s">
        <v>794</v>
      </c>
      <c r="D254" s="4">
        <v>6738050</v>
      </c>
    </row>
    <row r="255" spans="1:4">
      <c r="A255" s="3" t="s">
        <v>141</v>
      </c>
      <c r="B255" s="3" t="s">
        <v>377</v>
      </c>
      <c r="C255" s="3" t="s">
        <v>378</v>
      </c>
      <c r="D255" s="4">
        <v>7500000</v>
      </c>
    </row>
    <row r="256" spans="1:4">
      <c r="A256" s="3" t="s">
        <v>142</v>
      </c>
      <c r="B256" s="3" t="s">
        <v>302</v>
      </c>
      <c r="C256" s="3" t="s">
        <v>147</v>
      </c>
      <c r="D256" s="4">
        <v>613945</v>
      </c>
    </row>
    <row r="257" spans="1:4">
      <c r="A257" s="3" t="s">
        <v>145</v>
      </c>
      <c r="B257" s="3" t="s">
        <v>497</v>
      </c>
      <c r="C257" s="3" t="s">
        <v>147</v>
      </c>
      <c r="D257" s="4">
        <v>480199</v>
      </c>
    </row>
    <row r="258" spans="1:4">
      <c r="A258" s="3" t="s">
        <v>148</v>
      </c>
      <c r="B258" s="3" t="s">
        <v>497</v>
      </c>
      <c r="C258" s="3" t="s">
        <v>147</v>
      </c>
      <c r="D258" s="4">
        <v>1861158</v>
      </c>
    </row>
    <row r="259" spans="1:4">
      <c r="A259" s="3" t="s">
        <v>149</v>
      </c>
      <c r="B259" s="3" t="s">
        <v>497</v>
      </c>
      <c r="C259" s="3" t="s">
        <v>147</v>
      </c>
      <c r="D259" s="4">
        <v>1861158</v>
      </c>
    </row>
    <row r="260" spans="1:4">
      <c r="A260" s="3" t="s">
        <v>152</v>
      </c>
      <c r="B260" s="3" t="s">
        <v>497</v>
      </c>
      <c r="C260" s="3" t="s">
        <v>147</v>
      </c>
      <c r="D260" s="4">
        <v>1264324</v>
      </c>
    </row>
    <row r="261" spans="1:4">
      <c r="A261" s="3" t="s">
        <v>155</v>
      </c>
      <c r="B261" s="3" t="s">
        <v>417</v>
      </c>
      <c r="C261" s="3" t="s">
        <v>436</v>
      </c>
      <c r="D261" s="4">
        <v>358175</v>
      </c>
    </row>
    <row r="262" spans="1:4">
      <c r="A262" s="3" t="s">
        <v>157</v>
      </c>
      <c r="B262" s="3" t="s">
        <v>417</v>
      </c>
      <c r="C262" s="3" t="s">
        <v>436</v>
      </c>
      <c r="D262" s="4">
        <v>4109154</v>
      </c>
    </row>
    <row r="263" spans="1:4">
      <c r="A263" s="3" t="s">
        <v>160</v>
      </c>
      <c r="B263" s="3" t="s">
        <v>417</v>
      </c>
      <c r="C263" s="3" t="s">
        <v>436</v>
      </c>
      <c r="D263" s="4">
        <v>947284</v>
      </c>
    </row>
    <row r="264" spans="1:4">
      <c r="A264" s="3" t="s">
        <v>162</v>
      </c>
      <c r="B264" s="3" t="s">
        <v>417</v>
      </c>
      <c r="C264" s="3" t="s">
        <v>436</v>
      </c>
      <c r="D264" s="4">
        <v>5070326</v>
      </c>
    </row>
    <row r="265" spans="1:4">
      <c r="A265" s="3" t="s">
        <v>165</v>
      </c>
      <c r="B265" s="3" t="s">
        <v>417</v>
      </c>
      <c r="C265" s="3" t="s">
        <v>436</v>
      </c>
      <c r="D265" s="4">
        <v>4796156</v>
      </c>
    </row>
    <row r="266" spans="1:4">
      <c r="A266" s="3" t="s">
        <v>166</v>
      </c>
      <c r="B266" s="3" t="s">
        <v>417</v>
      </c>
      <c r="C266" s="3" t="s">
        <v>798</v>
      </c>
      <c r="D266" s="4">
        <v>2706063</v>
      </c>
    </row>
    <row r="267" spans="1:4">
      <c r="A267" s="3" t="s">
        <v>169</v>
      </c>
      <c r="B267" s="3" t="s">
        <v>417</v>
      </c>
      <c r="C267" s="3" t="s">
        <v>418</v>
      </c>
      <c r="D267" s="4">
        <v>1735556</v>
      </c>
    </row>
    <row r="268" spans="1:4">
      <c r="A268" s="3" t="s">
        <v>171</v>
      </c>
      <c r="B268" s="3" t="s">
        <v>417</v>
      </c>
      <c r="C268" s="3" t="s">
        <v>957</v>
      </c>
      <c r="D268" s="4">
        <v>3140000</v>
      </c>
    </row>
    <row r="269" spans="1:4">
      <c r="A269" s="3" t="s">
        <v>173</v>
      </c>
      <c r="B269" s="3" t="s">
        <v>417</v>
      </c>
      <c r="C269" s="3" t="s">
        <v>611</v>
      </c>
      <c r="D269" s="4">
        <v>415562</v>
      </c>
    </row>
    <row r="270" spans="1:4">
      <c r="A270" s="3" t="s">
        <v>175</v>
      </c>
      <c r="B270" s="3" t="s">
        <v>435</v>
      </c>
      <c r="C270" s="3" t="s">
        <v>436</v>
      </c>
      <c r="D270" s="4">
        <v>28994</v>
      </c>
    </row>
    <row r="271" spans="1:4">
      <c r="A271" s="3" t="s">
        <v>177</v>
      </c>
      <c r="B271" s="3" t="s">
        <v>435</v>
      </c>
      <c r="C271" s="3" t="s">
        <v>436</v>
      </c>
      <c r="D271" s="4">
        <v>16243988</v>
      </c>
    </row>
    <row r="272" spans="1:4">
      <c r="A272" s="3" t="s">
        <v>179</v>
      </c>
      <c r="B272" s="3" t="s">
        <v>435</v>
      </c>
      <c r="C272" s="3" t="s">
        <v>611</v>
      </c>
      <c r="D272" s="4">
        <v>1196920</v>
      </c>
    </row>
    <row r="273" spans="1:4">
      <c r="A273" s="3" t="s">
        <v>181</v>
      </c>
      <c r="B273" s="3" t="s">
        <v>402</v>
      </c>
      <c r="C273" s="3" t="s">
        <v>403</v>
      </c>
      <c r="D273" s="4">
        <v>7500000</v>
      </c>
    </row>
    <row r="274" spans="1:4">
      <c r="A274" s="3" t="s">
        <v>183</v>
      </c>
      <c r="B274" s="3" t="s">
        <v>402</v>
      </c>
      <c r="C274" s="3" t="s">
        <v>404</v>
      </c>
      <c r="D274" s="4">
        <v>730454</v>
      </c>
    </row>
    <row r="275" spans="1:4">
      <c r="A275" s="3" t="s">
        <v>184</v>
      </c>
      <c r="B275" s="3" t="s">
        <v>402</v>
      </c>
      <c r="C275" s="3" t="s">
        <v>668</v>
      </c>
      <c r="D275" s="4">
        <f>332021+961615</f>
        <v>1293636</v>
      </c>
    </row>
    <row r="276" spans="1:4">
      <c r="A276" s="3" t="s">
        <v>185</v>
      </c>
      <c r="B276" s="3" t="s">
        <v>402</v>
      </c>
      <c r="C276" s="3" t="s">
        <v>651</v>
      </c>
      <c r="D276" s="4">
        <v>730661</v>
      </c>
    </row>
    <row r="277" spans="1:4">
      <c r="A277" s="3" t="s">
        <v>188</v>
      </c>
      <c r="B277" s="3" t="s">
        <v>402</v>
      </c>
      <c r="C277" s="3" t="s">
        <v>657</v>
      </c>
      <c r="D277" s="4">
        <v>691254</v>
      </c>
    </row>
    <row r="278" spans="1:4">
      <c r="A278" s="3" t="s">
        <v>189</v>
      </c>
      <c r="B278" s="3" t="s">
        <v>402</v>
      </c>
      <c r="C278" s="3" t="s">
        <v>655</v>
      </c>
      <c r="D278" s="4">
        <v>1240000</v>
      </c>
    </row>
    <row r="279" spans="1:4">
      <c r="A279" s="3" t="s">
        <v>190</v>
      </c>
      <c r="B279" s="3" t="s">
        <v>402</v>
      </c>
      <c r="C279" s="3" t="s">
        <v>405</v>
      </c>
      <c r="D279" s="4">
        <v>250404</v>
      </c>
    </row>
    <row r="280" spans="1:4">
      <c r="A280" s="3" t="s">
        <v>191</v>
      </c>
      <c r="B280" s="3" t="s">
        <v>402</v>
      </c>
      <c r="C280" s="3" t="s">
        <v>406</v>
      </c>
      <c r="D280" s="4">
        <v>340373</v>
      </c>
    </row>
    <row r="281" spans="1:4">
      <c r="A281" s="3" t="s">
        <v>192</v>
      </c>
      <c r="B281" s="3" t="s">
        <v>402</v>
      </c>
      <c r="C281" s="3" t="s">
        <v>695</v>
      </c>
      <c r="D281" s="4">
        <v>1131200</v>
      </c>
    </row>
    <row r="282" spans="1:4">
      <c r="A282" s="3" t="s">
        <v>194</v>
      </c>
      <c r="B282" s="3" t="s">
        <v>402</v>
      </c>
      <c r="C282" s="3" t="s">
        <v>407</v>
      </c>
      <c r="D282" s="4">
        <v>317384</v>
      </c>
    </row>
    <row r="283" spans="1:4">
      <c r="A283" s="3" t="s">
        <v>197</v>
      </c>
      <c r="B283" s="3" t="s">
        <v>207</v>
      </c>
      <c r="C283" s="3" t="s">
        <v>208</v>
      </c>
      <c r="D283" s="4">
        <v>7742896</v>
      </c>
    </row>
    <row r="284" spans="1:4">
      <c r="A284" s="3" t="s">
        <v>198</v>
      </c>
      <c r="B284" s="3" t="s">
        <v>207</v>
      </c>
      <c r="C284" s="3" t="s">
        <v>208</v>
      </c>
      <c r="D284" s="4">
        <v>3870867</v>
      </c>
    </row>
    <row r="285" spans="1:4">
      <c r="A285" s="3" t="s">
        <v>201</v>
      </c>
      <c r="B285" s="3" t="s">
        <v>207</v>
      </c>
      <c r="C285" s="3" t="s">
        <v>208</v>
      </c>
      <c r="D285" s="4">
        <v>10527321</v>
      </c>
    </row>
    <row r="286" spans="1:4">
      <c r="A286" s="3" t="s">
        <v>202</v>
      </c>
      <c r="B286" s="3" t="s">
        <v>207</v>
      </c>
      <c r="C286" s="3" t="s">
        <v>208</v>
      </c>
      <c r="D286" s="4">
        <v>5068753</v>
      </c>
    </row>
    <row r="287" spans="1:4">
      <c r="A287" s="3" t="s">
        <v>203</v>
      </c>
      <c r="B287" s="3" t="s">
        <v>207</v>
      </c>
      <c r="C287" s="3" t="s">
        <v>208</v>
      </c>
      <c r="D287" s="4">
        <v>5068753</v>
      </c>
    </row>
    <row r="288" spans="1:4">
      <c r="A288" s="3" t="s">
        <v>204</v>
      </c>
      <c r="B288" s="3" t="s">
        <v>207</v>
      </c>
      <c r="C288" s="3" t="s">
        <v>208</v>
      </c>
      <c r="D288" s="4">
        <v>13278932</v>
      </c>
    </row>
    <row r="289" spans="1:4">
      <c r="A289" s="3" t="s">
        <v>205</v>
      </c>
      <c r="B289" s="3" t="s">
        <v>207</v>
      </c>
      <c r="C289" s="3" t="s">
        <v>208</v>
      </c>
      <c r="D289" s="4">
        <v>4386068</v>
      </c>
    </row>
    <row r="290" spans="1:4">
      <c r="A290" s="3" t="s">
        <v>206</v>
      </c>
      <c r="B290" s="3" t="s">
        <v>847</v>
      </c>
      <c r="C290" s="3" t="s">
        <v>850</v>
      </c>
      <c r="D290" s="4">
        <v>716800</v>
      </c>
    </row>
    <row r="291" spans="1:4">
      <c r="A291" s="3" t="s">
        <v>209</v>
      </c>
      <c r="B291" s="3" t="s">
        <v>847</v>
      </c>
      <c r="C291" s="3" t="s">
        <v>848</v>
      </c>
      <c r="D291" s="4">
        <v>896000</v>
      </c>
    </row>
    <row r="292" spans="1:4">
      <c r="A292" s="3" t="s">
        <v>211</v>
      </c>
      <c r="B292" s="3" t="s">
        <v>486</v>
      </c>
      <c r="C292" s="3" t="s">
        <v>340</v>
      </c>
      <c r="D292" s="4">
        <v>5256540</v>
      </c>
    </row>
    <row r="293" spans="1:4">
      <c r="A293" s="3" t="s">
        <v>214</v>
      </c>
      <c r="B293" s="3" t="s">
        <v>486</v>
      </c>
      <c r="C293" s="3" t="s">
        <v>340</v>
      </c>
      <c r="D293" s="4">
        <v>6907686</v>
      </c>
    </row>
    <row r="294" spans="1:4">
      <c r="A294" s="3" t="s">
        <v>217</v>
      </c>
      <c r="B294" s="3" t="s">
        <v>499</v>
      </c>
      <c r="C294" s="3" t="s">
        <v>500</v>
      </c>
      <c r="D294" s="4">
        <v>1082234</v>
      </c>
    </row>
    <row r="295" spans="1:4">
      <c r="A295" s="3" t="s">
        <v>218</v>
      </c>
      <c r="B295" s="3" t="s">
        <v>720</v>
      </c>
      <c r="C295" s="3" t="s">
        <v>721</v>
      </c>
      <c r="D295" s="4">
        <v>785000</v>
      </c>
    </row>
    <row r="296" spans="1:4">
      <c r="A296" s="3" t="s">
        <v>221</v>
      </c>
      <c r="B296" s="3" t="s">
        <v>720</v>
      </c>
      <c r="C296" s="3" t="s">
        <v>889</v>
      </c>
      <c r="D296" s="4">
        <v>1010000</v>
      </c>
    </row>
    <row r="297" spans="1:4">
      <c r="A297" s="3" t="s">
        <v>223</v>
      </c>
      <c r="B297" s="3" t="s">
        <v>720</v>
      </c>
      <c r="C297" s="3" t="s">
        <v>891</v>
      </c>
      <c r="D297" s="4">
        <v>2763204</v>
      </c>
    </row>
    <row r="298" spans="1:4">
      <c r="A298" s="3" t="s">
        <v>224</v>
      </c>
      <c r="B298" s="3" t="s">
        <v>929</v>
      </c>
      <c r="C298" s="3" t="s">
        <v>942</v>
      </c>
      <c r="D298" s="4">
        <v>915200</v>
      </c>
    </row>
    <row r="299" spans="1:4">
      <c r="A299" s="3" t="s">
        <v>227</v>
      </c>
      <c r="B299" s="3" t="s">
        <v>929</v>
      </c>
      <c r="C299" s="3" t="s">
        <v>930</v>
      </c>
      <c r="D299" s="4">
        <v>700000</v>
      </c>
    </row>
    <row r="300" spans="1:4">
      <c r="A300" s="3" t="s">
        <v>230</v>
      </c>
      <c r="B300" s="3" t="s">
        <v>929</v>
      </c>
      <c r="C300" s="3" t="s">
        <v>940</v>
      </c>
      <c r="D300" s="4">
        <v>700000</v>
      </c>
    </row>
    <row r="301" spans="1:4">
      <c r="A301" s="3" t="s">
        <v>233</v>
      </c>
      <c r="B301" s="3" t="s">
        <v>929</v>
      </c>
      <c r="C301" s="3" t="s">
        <v>938</v>
      </c>
      <c r="D301" s="4">
        <v>388600</v>
      </c>
    </row>
    <row r="302" spans="1:4">
      <c r="A302" s="3" t="s">
        <v>236</v>
      </c>
      <c r="B302" s="3" t="s">
        <v>929</v>
      </c>
      <c r="C302" s="3" t="s">
        <v>936</v>
      </c>
      <c r="D302" s="4">
        <v>600000</v>
      </c>
    </row>
    <row r="303" spans="1:4">
      <c r="A303" s="3" t="s">
        <v>238</v>
      </c>
      <c r="B303" s="3" t="s">
        <v>929</v>
      </c>
      <c r="C303" s="3" t="s">
        <v>934</v>
      </c>
      <c r="D303" s="4">
        <v>1200000</v>
      </c>
    </row>
    <row r="304" spans="1:4">
      <c r="A304" s="3" t="s">
        <v>241</v>
      </c>
      <c r="B304" s="3" t="s">
        <v>494</v>
      </c>
      <c r="C304" s="3" t="s">
        <v>495</v>
      </c>
      <c r="D304" s="4">
        <v>13862865</v>
      </c>
    </row>
    <row r="305" spans="1:4">
      <c r="A305" s="3" t="s">
        <v>244</v>
      </c>
      <c r="B305" s="3" t="s">
        <v>579</v>
      </c>
      <c r="C305" s="3" t="s">
        <v>580</v>
      </c>
      <c r="D305" s="4">
        <v>313840</v>
      </c>
    </row>
    <row r="306" spans="1:4">
      <c r="A306" s="3" t="s">
        <v>245</v>
      </c>
      <c r="B306" s="3" t="s">
        <v>81</v>
      </c>
      <c r="C306" s="3" t="s">
        <v>64</v>
      </c>
      <c r="D306" s="4">
        <v>1832467</v>
      </c>
    </row>
    <row r="307" spans="1:4">
      <c r="A307" s="3" t="s">
        <v>248</v>
      </c>
      <c r="B307" s="3" t="s">
        <v>81</v>
      </c>
      <c r="C307" s="3" t="s">
        <v>64</v>
      </c>
      <c r="D307" s="4">
        <v>2960149</v>
      </c>
    </row>
    <row r="308" spans="1:4">
      <c r="A308" s="3" t="s">
        <v>251</v>
      </c>
      <c r="B308" s="3" t="s">
        <v>81</v>
      </c>
      <c r="C308" s="3" t="s">
        <v>64</v>
      </c>
      <c r="D308" s="4">
        <v>2960149</v>
      </c>
    </row>
    <row r="309" spans="1:4">
      <c r="A309" s="3" t="s">
        <v>254</v>
      </c>
      <c r="B309" s="3" t="s">
        <v>81</v>
      </c>
      <c r="C309" s="3" t="s">
        <v>64</v>
      </c>
      <c r="D309" s="4">
        <v>2590831</v>
      </c>
    </row>
    <row r="310" spans="1:4">
      <c r="A310" s="3" t="s">
        <v>257</v>
      </c>
      <c r="B310" s="3" t="s">
        <v>699</v>
      </c>
      <c r="C310" s="3" t="s">
        <v>700</v>
      </c>
      <c r="D310" s="4">
        <v>5302579</v>
      </c>
    </row>
    <row r="311" spans="1:4">
      <c r="A311" s="3" t="s">
        <v>258</v>
      </c>
      <c r="B311" s="3" t="s">
        <v>805</v>
      </c>
      <c r="C311" s="3" t="s">
        <v>806</v>
      </c>
      <c r="D311" s="4">
        <v>1747200</v>
      </c>
    </row>
    <row r="312" spans="1:4">
      <c r="A312" s="3" t="s">
        <v>259</v>
      </c>
      <c r="B312" s="3" t="s">
        <v>445</v>
      </c>
      <c r="C312" s="3" t="s">
        <v>932</v>
      </c>
      <c r="D312" s="4">
        <v>17438896</v>
      </c>
    </row>
    <row r="313" spans="1:4">
      <c r="A313" s="3" t="s">
        <v>260</v>
      </c>
      <c r="B313" s="3" t="s">
        <v>445</v>
      </c>
      <c r="C313" s="3" t="s">
        <v>932</v>
      </c>
      <c r="D313" s="4">
        <v>9031117</v>
      </c>
    </row>
    <row r="314" spans="1:4">
      <c r="A314" s="3" t="s">
        <v>263</v>
      </c>
      <c r="B314" s="3" t="s">
        <v>445</v>
      </c>
      <c r="C314" s="3" t="s">
        <v>932</v>
      </c>
      <c r="D314" s="4">
        <v>189420</v>
      </c>
    </row>
    <row r="315" spans="1:4">
      <c r="A315" s="3" t="s">
        <v>266</v>
      </c>
      <c r="B315" s="3" t="s">
        <v>445</v>
      </c>
      <c r="C315" s="3" t="s">
        <v>291</v>
      </c>
      <c r="D315" s="4">
        <v>8656241</v>
      </c>
    </row>
    <row r="316" spans="1:4">
      <c r="A316" s="3" t="s">
        <v>267</v>
      </c>
      <c r="B316" s="3" t="s">
        <v>445</v>
      </c>
      <c r="C316" s="3" t="s">
        <v>927</v>
      </c>
      <c r="D316" s="4">
        <v>14569112</v>
      </c>
    </row>
    <row r="317" spans="1:4">
      <c r="A317" s="3" t="s">
        <v>269</v>
      </c>
      <c r="B317" s="3" t="s">
        <v>478</v>
      </c>
      <c r="C317" s="3" t="s">
        <v>605</v>
      </c>
      <c r="D317" s="4">
        <v>3360796</v>
      </c>
    </row>
    <row r="318" spans="1:4">
      <c r="A318" s="3" t="s">
        <v>271</v>
      </c>
      <c r="B318" s="3" t="s">
        <v>478</v>
      </c>
      <c r="C318" s="3" t="s">
        <v>452</v>
      </c>
      <c r="D318" s="4">
        <v>3945841</v>
      </c>
    </row>
    <row r="319" spans="1:4">
      <c r="A319" s="3" t="s">
        <v>274</v>
      </c>
      <c r="B319" s="3" t="s">
        <v>451</v>
      </c>
      <c r="C319" s="3" t="s">
        <v>605</v>
      </c>
      <c r="D319" s="4">
        <v>5420288</v>
      </c>
    </row>
    <row r="320" spans="1:4">
      <c r="A320" s="3" t="s">
        <v>276</v>
      </c>
      <c r="B320" s="3" t="s">
        <v>451</v>
      </c>
      <c r="C320" s="3" t="s">
        <v>605</v>
      </c>
      <c r="D320" s="4">
        <v>2150147</v>
      </c>
    </row>
    <row r="321" spans="1:4">
      <c r="A321" s="3" t="s">
        <v>278</v>
      </c>
      <c r="B321" s="3" t="s">
        <v>451</v>
      </c>
      <c r="C321" s="3" t="s">
        <v>605</v>
      </c>
      <c r="D321" s="4">
        <v>299056</v>
      </c>
    </row>
    <row r="322" spans="1:4">
      <c r="A322" s="3" t="s">
        <v>279</v>
      </c>
      <c r="B322" s="3" t="s">
        <v>451</v>
      </c>
      <c r="C322" s="3" t="s">
        <v>605</v>
      </c>
      <c r="D322" s="4">
        <v>26700</v>
      </c>
    </row>
    <row r="323" spans="1:4">
      <c r="A323" s="3" t="s">
        <v>282</v>
      </c>
      <c r="B323" s="3" t="s">
        <v>451</v>
      </c>
      <c r="C323" s="3" t="s">
        <v>605</v>
      </c>
      <c r="D323" s="4">
        <v>14230555</v>
      </c>
    </row>
    <row r="324" spans="1:4">
      <c r="A324" s="3" t="s">
        <v>283</v>
      </c>
      <c r="B324" s="3" t="s">
        <v>451</v>
      </c>
      <c r="C324" s="3" t="s">
        <v>605</v>
      </c>
      <c r="D324" s="4">
        <v>1048648</v>
      </c>
    </row>
    <row r="325" spans="1:4">
      <c r="A325" s="3" t="s">
        <v>284</v>
      </c>
      <c r="B325" s="3" t="s">
        <v>451</v>
      </c>
      <c r="C325" s="3" t="s">
        <v>452</v>
      </c>
      <c r="D325" s="4">
        <v>20000000</v>
      </c>
    </row>
    <row r="326" spans="1:4">
      <c r="A326" s="3" t="s">
        <v>287</v>
      </c>
      <c r="B326" s="3" t="s">
        <v>451</v>
      </c>
      <c r="C326" s="3" t="s">
        <v>452</v>
      </c>
      <c r="D326" s="4">
        <v>3792239</v>
      </c>
    </row>
    <row r="327" spans="1:4">
      <c r="A327" s="3" t="s">
        <v>290</v>
      </c>
      <c r="B327" s="3" t="s">
        <v>711</v>
      </c>
      <c r="C327" s="3" t="s">
        <v>712</v>
      </c>
      <c r="D327" s="4">
        <v>1379280</v>
      </c>
    </row>
    <row r="328" spans="1:4">
      <c r="A328" s="3" t="s">
        <v>292</v>
      </c>
      <c r="B328" s="3" t="s">
        <v>396</v>
      </c>
      <c r="C328" s="3" t="s">
        <v>397</v>
      </c>
      <c r="D328" s="4">
        <v>3439167</v>
      </c>
    </row>
    <row r="329" spans="1:4">
      <c r="A329" s="3" t="s">
        <v>294</v>
      </c>
      <c r="B329" s="3" t="s">
        <v>396</v>
      </c>
      <c r="C329" s="3" t="s">
        <v>397</v>
      </c>
      <c r="D329" s="4">
        <v>6879366</v>
      </c>
    </row>
    <row r="330" spans="1:4">
      <c r="A330" s="3" t="s">
        <v>295</v>
      </c>
      <c r="B330" s="3" t="s">
        <v>396</v>
      </c>
      <c r="C330" s="3" t="s">
        <v>397</v>
      </c>
      <c r="D330" s="4">
        <v>3539734</v>
      </c>
    </row>
    <row r="331" spans="1:4">
      <c r="A331" s="3" t="s">
        <v>296</v>
      </c>
      <c r="B331" s="3" t="s">
        <v>396</v>
      </c>
      <c r="C331" s="3" t="s">
        <v>397</v>
      </c>
      <c r="D331" s="4">
        <v>3539734</v>
      </c>
    </row>
    <row r="332" spans="1:4">
      <c r="A332" s="3" t="s">
        <v>297</v>
      </c>
      <c r="B332" s="3" t="s">
        <v>396</v>
      </c>
      <c r="C332" s="3" t="s">
        <v>903</v>
      </c>
      <c r="D332" s="4">
        <v>381750</v>
      </c>
    </row>
    <row r="333" spans="1:4">
      <c r="A333" s="3" t="s">
        <v>299</v>
      </c>
      <c r="B333" s="3" t="s">
        <v>396</v>
      </c>
      <c r="C333" s="3" t="s">
        <v>903</v>
      </c>
      <c r="D333" s="4">
        <v>381750</v>
      </c>
    </row>
    <row r="334" spans="1:4">
      <c r="A334" s="3" t="s">
        <v>300</v>
      </c>
      <c r="B334" s="3" t="s">
        <v>396</v>
      </c>
      <c r="C334" s="3" t="s">
        <v>903</v>
      </c>
      <c r="D334" s="4">
        <v>6287585</v>
      </c>
    </row>
    <row r="335" spans="1:4">
      <c r="A335" s="3" t="s">
        <v>301</v>
      </c>
      <c r="B335" s="3" t="s">
        <v>396</v>
      </c>
      <c r="C335" s="3" t="s">
        <v>903</v>
      </c>
      <c r="D335" s="4">
        <v>6287585</v>
      </c>
    </row>
    <row r="336" spans="1:4">
      <c r="A336" s="3" t="s">
        <v>303</v>
      </c>
      <c r="B336" s="3" t="s">
        <v>396</v>
      </c>
      <c r="C336" s="3" t="s">
        <v>903</v>
      </c>
      <c r="D336" s="4">
        <v>4105463</v>
      </c>
    </row>
    <row r="337" spans="1:4">
      <c r="A337" s="3" t="s">
        <v>304</v>
      </c>
      <c r="B337" s="3" t="s">
        <v>396</v>
      </c>
      <c r="C337" s="3" t="s">
        <v>903</v>
      </c>
      <c r="D337" s="4">
        <v>4105463</v>
      </c>
    </row>
    <row r="338" spans="1:4">
      <c r="A338" s="3" t="s">
        <v>306</v>
      </c>
      <c r="B338" s="3" t="s">
        <v>396</v>
      </c>
      <c r="C338" s="3" t="s">
        <v>903</v>
      </c>
      <c r="D338" s="4">
        <v>5000000</v>
      </c>
    </row>
    <row r="339" spans="1:4">
      <c r="A339" s="3" t="s">
        <v>308</v>
      </c>
      <c r="B339" s="3" t="s">
        <v>396</v>
      </c>
      <c r="C339" s="3" t="s">
        <v>903</v>
      </c>
      <c r="D339" s="4">
        <v>1061161</v>
      </c>
    </row>
    <row r="340" spans="1:4">
      <c r="A340" s="3" t="s">
        <v>309</v>
      </c>
      <c r="B340" s="3" t="s">
        <v>396</v>
      </c>
      <c r="C340" s="3" t="s">
        <v>903</v>
      </c>
      <c r="D340" s="4">
        <v>1061161</v>
      </c>
    </row>
    <row r="341" spans="1:4">
      <c r="A341" s="3" t="s">
        <v>311</v>
      </c>
      <c r="B341" s="3" t="s">
        <v>634</v>
      </c>
      <c r="C341" s="3" t="s">
        <v>635</v>
      </c>
      <c r="D341" s="4">
        <v>752205</v>
      </c>
    </row>
    <row r="342" spans="1:4">
      <c r="A342" s="3" t="s">
        <v>312</v>
      </c>
      <c r="B342" s="3" t="s">
        <v>443</v>
      </c>
      <c r="C342" s="3" t="s">
        <v>444</v>
      </c>
      <c r="D342" s="4">
        <v>7500000</v>
      </c>
    </row>
    <row r="343" spans="1:4">
      <c r="A343" s="3" t="s">
        <v>314</v>
      </c>
      <c r="B343" s="3" t="s">
        <v>475</v>
      </c>
      <c r="C343" s="3" t="s">
        <v>730</v>
      </c>
      <c r="D343" s="4">
        <v>10831898</v>
      </c>
    </row>
    <row r="344" spans="1:4">
      <c r="A344" s="3" t="s">
        <v>315</v>
      </c>
      <c r="B344" s="3" t="s">
        <v>475</v>
      </c>
      <c r="C344" s="3" t="s">
        <v>620</v>
      </c>
      <c r="D344" s="4">
        <v>803190</v>
      </c>
    </row>
    <row r="345" spans="1:4">
      <c r="A345" s="3" t="s">
        <v>317</v>
      </c>
      <c r="B345" s="3" t="s">
        <v>475</v>
      </c>
      <c r="C345" s="3" t="s">
        <v>620</v>
      </c>
      <c r="D345" s="4">
        <v>803190</v>
      </c>
    </row>
    <row r="346" spans="1:4">
      <c r="A346" s="3" t="s">
        <v>319</v>
      </c>
      <c r="B346" s="3" t="s">
        <v>475</v>
      </c>
      <c r="C346" s="3" t="s">
        <v>620</v>
      </c>
      <c r="D346" s="4">
        <v>369895</v>
      </c>
    </row>
    <row r="347" spans="1:4">
      <c r="A347" s="3" t="s">
        <v>322</v>
      </c>
      <c r="B347" s="3" t="s">
        <v>475</v>
      </c>
      <c r="C347" s="3" t="s">
        <v>620</v>
      </c>
      <c r="D347" s="4">
        <v>369895</v>
      </c>
    </row>
    <row r="348" spans="1:4">
      <c r="A348" s="3" t="s">
        <v>323</v>
      </c>
      <c r="B348" s="3" t="s">
        <v>475</v>
      </c>
      <c r="C348" s="3" t="s">
        <v>620</v>
      </c>
      <c r="D348" s="4">
        <v>202508</v>
      </c>
    </row>
    <row r="349" spans="1:4">
      <c r="A349" s="3" t="s">
        <v>326</v>
      </c>
      <c r="B349" s="3" t="s">
        <v>475</v>
      </c>
      <c r="C349" s="3" t="s">
        <v>620</v>
      </c>
      <c r="D349" s="4">
        <v>202508</v>
      </c>
    </row>
    <row r="350" spans="1:4">
      <c r="A350" s="3" t="s">
        <v>327</v>
      </c>
      <c r="B350" s="3" t="s">
        <v>475</v>
      </c>
      <c r="C350" s="3" t="s">
        <v>620</v>
      </c>
      <c r="D350" s="4">
        <v>1318773</v>
      </c>
    </row>
    <row r="351" spans="1:4">
      <c r="A351" s="3" t="s">
        <v>328</v>
      </c>
      <c r="B351" s="3" t="s">
        <v>475</v>
      </c>
      <c r="C351" s="3" t="s">
        <v>620</v>
      </c>
      <c r="D351" s="4">
        <v>1318773</v>
      </c>
    </row>
    <row r="352" spans="1:4">
      <c r="A352" s="3" t="s">
        <v>331</v>
      </c>
      <c r="B352" s="3" t="s">
        <v>475</v>
      </c>
      <c r="C352" s="3" t="s">
        <v>620</v>
      </c>
      <c r="D352" s="4">
        <v>15962974</v>
      </c>
    </row>
    <row r="353" spans="1:4">
      <c r="A353" s="3" t="s">
        <v>333</v>
      </c>
      <c r="B353" s="3" t="s">
        <v>475</v>
      </c>
      <c r="C353" s="3" t="s">
        <v>620</v>
      </c>
      <c r="D353" s="4">
        <v>15962974</v>
      </c>
    </row>
    <row r="354" spans="1:4">
      <c r="A354" s="3" t="s">
        <v>334</v>
      </c>
      <c r="B354" s="3" t="s">
        <v>475</v>
      </c>
      <c r="C354" s="3" t="s">
        <v>620</v>
      </c>
      <c r="D354" s="8">
        <v>4060226</v>
      </c>
    </row>
    <row r="355" spans="1:4">
      <c r="A355" s="3" t="s">
        <v>335</v>
      </c>
      <c r="B355" s="3" t="s">
        <v>475</v>
      </c>
      <c r="C355" s="3" t="s">
        <v>620</v>
      </c>
      <c r="D355" s="8">
        <v>4060226</v>
      </c>
    </row>
    <row r="356" spans="1:4">
      <c r="A356" s="3" t="s">
        <v>338</v>
      </c>
      <c r="B356" s="3" t="s">
        <v>475</v>
      </c>
      <c r="C356" s="3" t="s">
        <v>620</v>
      </c>
      <c r="D356" s="8">
        <v>13534086</v>
      </c>
    </row>
    <row r="357" spans="1:4">
      <c r="A357" s="3" t="s">
        <v>341</v>
      </c>
      <c r="B357" s="3" t="s">
        <v>475</v>
      </c>
      <c r="C357" s="3" t="s">
        <v>620</v>
      </c>
      <c r="D357" s="4">
        <v>5413634</v>
      </c>
    </row>
    <row r="358" spans="1:4">
      <c r="A358" s="3" t="s">
        <v>342</v>
      </c>
      <c r="B358" s="3" t="s">
        <v>475</v>
      </c>
      <c r="C358" s="3" t="s">
        <v>330</v>
      </c>
      <c r="D358" s="4">
        <v>4470665</v>
      </c>
    </row>
    <row r="359" spans="1:4">
      <c r="A359" s="3" t="s">
        <v>344</v>
      </c>
      <c r="B359" s="3" t="s">
        <v>475</v>
      </c>
      <c r="C359" s="3" t="s">
        <v>330</v>
      </c>
      <c r="D359" s="4">
        <v>4470665</v>
      </c>
    </row>
    <row r="360" spans="1:4">
      <c r="A360" s="3" t="s">
        <v>345</v>
      </c>
      <c r="B360" s="3" t="s">
        <v>475</v>
      </c>
      <c r="C360" s="3" t="s">
        <v>330</v>
      </c>
      <c r="D360" s="4">
        <v>1346406</v>
      </c>
    </row>
    <row r="361" spans="1:4">
      <c r="A361" s="3" t="s">
        <v>346</v>
      </c>
      <c r="B361" s="3" t="s">
        <v>475</v>
      </c>
      <c r="C361" s="3" t="s">
        <v>330</v>
      </c>
      <c r="D361" s="4">
        <v>1346406</v>
      </c>
    </row>
    <row r="362" spans="1:4">
      <c r="A362" s="3" t="s">
        <v>347</v>
      </c>
      <c r="B362" s="3" t="s">
        <v>475</v>
      </c>
      <c r="C362" s="3" t="s">
        <v>330</v>
      </c>
      <c r="D362" s="4">
        <v>2479965</v>
      </c>
    </row>
    <row r="363" spans="1:4">
      <c r="A363" s="3" t="s">
        <v>349</v>
      </c>
      <c r="B363" s="3" t="s">
        <v>475</v>
      </c>
      <c r="C363" s="3" t="s">
        <v>330</v>
      </c>
      <c r="D363" s="4">
        <v>2479965</v>
      </c>
    </row>
    <row r="364" spans="1:4">
      <c r="A364" s="3" t="s">
        <v>350</v>
      </c>
      <c r="B364" s="3" t="s">
        <v>475</v>
      </c>
      <c r="C364" s="3" t="s">
        <v>750</v>
      </c>
      <c r="D364" s="4">
        <v>5673920</v>
      </c>
    </row>
    <row r="365" spans="1:4">
      <c r="A365" s="3" t="s">
        <v>351</v>
      </c>
      <c r="B365" s="3" t="s">
        <v>475</v>
      </c>
      <c r="C365" s="3" t="s">
        <v>750</v>
      </c>
      <c r="D365" s="4">
        <v>1418480</v>
      </c>
    </row>
    <row r="366" spans="1:4">
      <c r="A366" s="3" t="s">
        <v>352</v>
      </c>
      <c r="B366" s="3" t="s">
        <v>434</v>
      </c>
      <c r="C366" s="3" t="s">
        <v>620</v>
      </c>
      <c r="D366" s="4">
        <v>12871038</v>
      </c>
    </row>
    <row r="367" spans="1:4">
      <c r="A367" s="3" t="s">
        <v>353</v>
      </c>
      <c r="B367" s="3" t="s">
        <v>434</v>
      </c>
      <c r="C367" s="3" t="s">
        <v>330</v>
      </c>
      <c r="D367" s="4">
        <v>56168</v>
      </c>
    </row>
    <row r="368" spans="1:4">
      <c r="A368" s="3" t="s">
        <v>355</v>
      </c>
      <c r="B368" s="3" t="s">
        <v>434</v>
      </c>
      <c r="C368" s="3" t="s">
        <v>330</v>
      </c>
      <c r="D368" s="4">
        <v>89777</v>
      </c>
    </row>
    <row r="369" spans="1:4">
      <c r="A369" s="3" t="s">
        <v>357</v>
      </c>
      <c r="B369" s="3" t="s">
        <v>434</v>
      </c>
      <c r="C369" s="3" t="s">
        <v>330</v>
      </c>
      <c r="D369" s="4">
        <v>114017</v>
      </c>
    </row>
    <row r="370" spans="1:4">
      <c r="A370" s="3" t="s">
        <v>359</v>
      </c>
      <c r="B370" s="3" t="s">
        <v>833</v>
      </c>
      <c r="C370" s="3" t="s">
        <v>834</v>
      </c>
      <c r="D370" s="4">
        <v>1215991</v>
      </c>
    </row>
    <row r="371" spans="1:4">
      <c r="A371" s="3" t="s">
        <v>360</v>
      </c>
      <c r="B371" s="3" t="s">
        <v>489</v>
      </c>
      <c r="C371" s="3" t="s">
        <v>492</v>
      </c>
      <c r="D371" s="4">
        <v>7770000</v>
      </c>
    </row>
    <row r="372" spans="1:4">
      <c r="A372" s="3" t="s">
        <v>361</v>
      </c>
      <c r="B372" s="3" t="s">
        <v>489</v>
      </c>
      <c r="C372" s="3" t="s">
        <v>490</v>
      </c>
      <c r="D372" s="4">
        <v>33378168</v>
      </c>
    </row>
    <row r="373" spans="1:4">
      <c r="A373" s="3" t="s">
        <v>364</v>
      </c>
      <c r="B373" s="3" t="s">
        <v>489</v>
      </c>
      <c r="C373" s="3" t="s">
        <v>490</v>
      </c>
      <c r="D373" s="4">
        <v>12007262</v>
      </c>
    </row>
    <row r="374" spans="1:4">
      <c r="A374" s="3" t="s">
        <v>365</v>
      </c>
      <c r="B374" s="3" t="s">
        <v>409</v>
      </c>
      <c r="C374" s="3" t="s">
        <v>431</v>
      </c>
      <c r="D374" s="4">
        <v>7500000</v>
      </c>
    </row>
    <row r="375" spans="1:4">
      <c r="A375" s="3" t="s">
        <v>366</v>
      </c>
      <c r="B375" s="3" t="s">
        <v>409</v>
      </c>
      <c r="C375" s="3" t="s">
        <v>410</v>
      </c>
      <c r="D375" s="4">
        <v>967123</v>
      </c>
    </row>
    <row r="376" spans="1:4">
      <c r="A376" s="3" t="s">
        <v>368</v>
      </c>
      <c r="B376" s="3" t="s">
        <v>409</v>
      </c>
      <c r="C376" s="3" t="s">
        <v>748</v>
      </c>
      <c r="D376" s="4">
        <v>1259680</v>
      </c>
    </row>
    <row r="377" spans="1:4">
      <c r="A377" s="3" t="s">
        <v>369</v>
      </c>
      <c r="B377" s="3" t="s">
        <v>471</v>
      </c>
      <c r="C377" s="3" t="s">
        <v>472</v>
      </c>
      <c r="D377" s="4">
        <v>14520181</v>
      </c>
    </row>
    <row r="378" spans="1:4">
      <c r="A378" s="3" t="s">
        <v>370</v>
      </c>
      <c r="B378" s="3" t="s">
        <v>471</v>
      </c>
      <c r="C378" s="3" t="s">
        <v>472</v>
      </c>
      <c r="D378" s="4">
        <v>14520182</v>
      </c>
    </row>
    <row r="379" spans="1:4">
      <c r="A379" s="3" t="s">
        <v>371</v>
      </c>
      <c r="B379" s="3" t="s">
        <v>392</v>
      </c>
      <c r="C379" s="3" t="s">
        <v>393</v>
      </c>
      <c r="D379" s="4">
        <v>5455438</v>
      </c>
    </row>
    <row r="380" spans="1:4">
      <c r="A380" s="3" t="s">
        <v>518</v>
      </c>
      <c r="B380" s="3" t="s">
        <v>392</v>
      </c>
      <c r="C380" s="3" t="s">
        <v>393</v>
      </c>
      <c r="D380" s="4">
        <v>19152412</v>
      </c>
    </row>
    <row r="381" spans="1:4">
      <c r="A381" s="3" t="s">
        <v>520</v>
      </c>
      <c r="B381" s="3" t="s">
        <v>740</v>
      </c>
      <c r="C381" s="3" t="s">
        <v>741</v>
      </c>
      <c r="D381" s="4">
        <v>1386000</v>
      </c>
    </row>
    <row r="382" spans="1:4">
      <c r="A382" s="3" t="s">
        <v>521</v>
      </c>
      <c r="B382" s="3" t="s">
        <v>320</v>
      </c>
      <c r="C382" s="3" t="s">
        <v>321</v>
      </c>
      <c r="D382" s="4">
        <v>3988036</v>
      </c>
    </row>
    <row r="383" spans="1:4">
      <c r="A383" s="3" t="s">
        <v>523</v>
      </c>
      <c r="B383" s="3" t="s">
        <v>320</v>
      </c>
      <c r="C383" s="3" t="s">
        <v>321</v>
      </c>
      <c r="D383" s="4">
        <v>732881</v>
      </c>
    </row>
    <row r="384" spans="1:4">
      <c r="A384" s="3" t="s">
        <v>524</v>
      </c>
      <c r="B384" s="3" t="s">
        <v>320</v>
      </c>
      <c r="C384" s="3" t="s">
        <v>321</v>
      </c>
      <c r="D384" s="4">
        <v>1552625</v>
      </c>
    </row>
    <row r="385" spans="1:4">
      <c r="A385" s="3" t="s">
        <v>526</v>
      </c>
      <c r="B385" s="3" t="s">
        <v>320</v>
      </c>
      <c r="C385" s="3" t="s">
        <v>582</v>
      </c>
      <c r="D385" s="4">
        <v>3236490</v>
      </c>
    </row>
    <row r="386" spans="1:4">
      <c r="A386" s="3" t="s">
        <v>527</v>
      </c>
      <c r="B386" s="3" t="s">
        <v>320</v>
      </c>
      <c r="C386" s="3" t="s">
        <v>582</v>
      </c>
      <c r="D386" s="4">
        <v>96746376</v>
      </c>
    </row>
    <row r="387" spans="1:4">
      <c r="A387" s="3" t="s">
        <v>529</v>
      </c>
      <c r="B387" s="3" t="s">
        <v>320</v>
      </c>
      <c r="C387" s="3" t="s">
        <v>582</v>
      </c>
      <c r="D387" s="4">
        <v>145385867</v>
      </c>
    </row>
    <row r="388" spans="1:4">
      <c r="A388" s="3" t="s">
        <v>530</v>
      </c>
      <c r="B388" s="3" t="s">
        <v>320</v>
      </c>
      <c r="C388" s="3" t="s">
        <v>582</v>
      </c>
      <c r="D388" s="4">
        <v>18868428</v>
      </c>
    </row>
    <row r="389" spans="1:4">
      <c r="A389" s="3" t="s">
        <v>532</v>
      </c>
      <c r="B389" s="3" t="s">
        <v>320</v>
      </c>
      <c r="C389" s="3" t="s">
        <v>582</v>
      </c>
      <c r="D389" s="4">
        <v>744710</v>
      </c>
    </row>
    <row r="390" spans="1:4">
      <c r="A390" s="3" t="s">
        <v>533</v>
      </c>
      <c r="B390" s="3" t="s">
        <v>320</v>
      </c>
      <c r="C390" s="3" t="s">
        <v>582</v>
      </c>
      <c r="D390" s="4">
        <v>6049651</v>
      </c>
    </row>
    <row r="391" spans="1:4">
      <c r="A391" s="3" t="s">
        <v>535</v>
      </c>
      <c r="B391" s="3" t="s">
        <v>320</v>
      </c>
      <c r="C391" s="3" t="s">
        <v>582</v>
      </c>
      <c r="D391" s="4">
        <v>3935547</v>
      </c>
    </row>
    <row r="392" spans="1:4">
      <c r="A392" s="3" t="s">
        <v>536</v>
      </c>
      <c r="B392" s="3" t="s">
        <v>324</v>
      </c>
      <c r="C392" s="3" t="s">
        <v>325</v>
      </c>
      <c r="D392" s="4">
        <v>36206571</v>
      </c>
    </row>
    <row r="393" spans="1:4">
      <c r="A393" s="3" t="s">
        <v>538</v>
      </c>
      <c r="B393" s="3" t="s">
        <v>324</v>
      </c>
      <c r="C393" s="3" t="s">
        <v>325</v>
      </c>
      <c r="D393" s="4">
        <v>18100570</v>
      </c>
    </row>
    <row r="394" spans="1:4">
      <c r="A394" s="3" t="s">
        <v>539</v>
      </c>
      <c r="B394" s="3" t="s">
        <v>324</v>
      </c>
      <c r="C394" s="3" t="s">
        <v>325</v>
      </c>
      <c r="D394" s="4">
        <v>3550370</v>
      </c>
    </row>
    <row r="395" spans="1:4">
      <c r="A395" s="3" t="s">
        <v>541</v>
      </c>
      <c r="B395" s="3" t="s">
        <v>324</v>
      </c>
      <c r="C395" s="3" t="s">
        <v>325</v>
      </c>
      <c r="D395" s="4">
        <v>2506465</v>
      </c>
    </row>
    <row r="396" spans="1:4">
      <c r="A396" s="3" t="s">
        <v>542</v>
      </c>
      <c r="B396" s="3" t="s">
        <v>324</v>
      </c>
      <c r="C396" s="3" t="s">
        <v>325</v>
      </c>
      <c r="D396" s="4">
        <v>2000000</v>
      </c>
    </row>
    <row r="397" spans="1:4">
      <c r="A397" s="3" t="s">
        <v>544</v>
      </c>
      <c r="B397" s="3" t="s">
        <v>324</v>
      </c>
      <c r="C397" s="3" t="s">
        <v>325</v>
      </c>
      <c r="D397" s="4">
        <v>2355761</v>
      </c>
    </row>
    <row r="398" spans="1:4">
      <c r="A398" s="3" t="s">
        <v>545</v>
      </c>
      <c r="B398" s="3" t="s">
        <v>324</v>
      </c>
      <c r="C398" s="3" t="s">
        <v>374</v>
      </c>
      <c r="D398" s="4">
        <v>49317574</v>
      </c>
    </row>
    <row r="399" spans="1:4">
      <c r="A399" s="3" t="s">
        <v>547</v>
      </c>
      <c r="B399" s="3" t="s">
        <v>758</v>
      </c>
      <c r="C399" s="3" t="s">
        <v>759</v>
      </c>
      <c r="D399" s="4">
        <v>1890000</v>
      </c>
    </row>
    <row r="400" spans="1:4">
      <c r="A400" s="3" t="s">
        <v>548</v>
      </c>
      <c r="B400" s="3" t="s">
        <v>506</v>
      </c>
      <c r="C400" s="3" t="s">
        <v>507</v>
      </c>
      <c r="D400" s="4">
        <v>1247600</v>
      </c>
    </row>
    <row r="401" spans="1:4">
      <c r="A401" s="3" t="s">
        <v>550</v>
      </c>
      <c r="B401" s="3" t="s">
        <v>918</v>
      </c>
      <c r="C401" s="3" t="s">
        <v>919</v>
      </c>
      <c r="D401" s="4">
        <v>56345686</v>
      </c>
    </row>
    <row r="402" spans="1:4">
      <c r="A402" s="3" t="s">
        <v>551</v>
      </c>
      <c r="B402" s="3" t="s">
        <v>870</v>
      </c>
      <c r="C402" s="3" t="s">
        <v>871</v>
      </c>
      <c r="D402" s="4">
        <v>6426000</v>
      </c>
    </row>
    <row r="403" spans="1:4">
      <c r="A403" s="3" t="s">
        <v>553</v>
      </c>
      <c r="B403" s="3" t="s">
        <v>386</v>
      </c>
      <c r="C403" s="3" t="s">
        <v>387</v>
      </c>
      <c r="D403" s="4">
        <v>6799179</v>
      </c>
    </row>
    <row r="404" spans="1:4">
      <c r="A404" s="3" t="s">
        <v>554</v>
      </c>
      <c r="B404" s="3" t="s">
        <v>468</v>
      </c>
      <c r="C404" s="3" t="s">
        <v>469</v>
      </c>
      <c r="D404" s="4">
        <v>669230</v>
      </c>
    </row>
    <row r="405" spans="1:4">
      <c r="A405" s="3" t="s">
        <v>556</v>
      </c>
      <c r="B405" s="3" t="s">
        <v>441</v>
      </c>
      <c r="C405" s="3" t="s">
        <v>688</v>
      </c>
      <c r="D405" s="4">
        <v>40000000</v>
      </c>
    </row>
    <row r="406" spans="1:4">
      <c r="A406" s="3" t="s">
        <v>557</v>
      </c>
      <c r="B406" s="3" t="s">
        <v>441</v>
      </c>
      <c r="C406" s="3" t="s">
        <v>688</v>
      </c>
      <c r="D406" s="4">
        <v>972289</v>
      </c>
    </row>
    <row r="407" spans="1:4">
      <c r="A407" s="3" t="s">
        <v>559</v>
      </c>
      <c r="B407" s="3" t="s">
        <v>441</v>
      </c>
      <c r="C407" s="3" t="s">
        <v>688</v>
      </c>
      <c r="D407" s="4">
        <v>8420840</v>
      </c>
    </row>
    <row r="408" spans="1:4">
      <c r="A408" s="3" t="s">
        <v>560</v>
      </c>
      <c r="B408" s="3" t="s">
        <v>441</v>
      </c>
      <c r="C408" s="3" t="s">
        <v>688</v>
      </c>
      <c r="D408" s="4">
        <v>408229</v>
      </c>
    </row>
    <row r="409" spans="1:4">
      <c r="A409" s="3" t="s">
        <v>562</v>
      </c>
      <c r="B409" s="3" t="s">
        <v>441</v>
      </c>
      <c r="C409" s="3" t="s">
        <v>688</v>
      </c>
      <c r="D409" s="4">
        <v>3683234</v>
      </c>
    </row>
    <row r="410" spans="1:4">
      <c r="A410" s="3" t="s">
        <v>563</v>
      </c>
      <c r="B410" s="3" t="s">
        <v>441</v>
      </c>
      <c r="C410" s="3" t="s">
        <v>442</v>
      </c>
      <c r="D410" s="4">
        <v>8010581</v>
      </c>
    </row>
    <row r="411" spans="1:4">
      <c r="A411" s="3" t="s">
        <v>565</v>
      </c>
      <c r="B411" s="3" t="s">
        <v>441</v>
      </c>
      <c r="C411" s="3" t="s">
        <v>442</v>
      </c>
      <c r="D411" s="4">
        <v>1099962</v>
      </c>
    </row>
    <row r="412" spans="1:4">
      <c r="A412" s="3" t="s">
        <v>566</v>
      </c>
      <c r="B412" s="3" t="s">
        <v>441</v>
      </c>
      <c r="C412" s="3" t="s">
        <v>442</v>
      </c>
      <c r="D412" s="4">
        <v>5178996</v>
      </c>
    </row>
    <row r="413" spans="1:4">
      <c r="A413" s="3" t="s">
        <v>568</v>
      </c>
      <c r="B413" s="3" t="s">
        <v>441</v>
      </c>
      <c r="C413" s="3" t="s">
        <v>448</v>
      </c>
      <c r="D413" s="4">
        <v>16964955</v>
      </c>
    </row>
    <row r="414" spans="1:4">
      <c r="A414" s="3" t="s">
        <v>569</v>
      </c>
      <c r="B414" s="3" t="s">
        <v>441</v>
      </c>
      <c r="C414" s="3" t="s">
        <v>448</v>
      </c>
      <c r="D414" s="4">
        <v>407100</v>
      </c>
    </row>
    <row r="415" spans="1:4">
      <c r="A415" s="3" t="s">
        <v>571</v>
      </c>
      <c r="B415" s="3" t="s">
        <v>441</v>
      </c>
      <c r="C415" s="3" t="s">
        <v>448</v>
      </c>
      <c r="D415" s="4">
        <v>2110</v>
      </c>
    </row>
    <row r="416" spans="1:4">
      <c r="A416" s="3" t="s">
        <v>573</v>
      </c>
      <c r="B416" s="3" t="s">
        <v>441</v>
      </c>
      <c r="C416" s="3" t="s">
        <v>448</v>
      </c>
      <c r="D416" s="4">
        <v>80894</v>
      </c>
    </row>
    <row r="417" spans="1:4">
      <c r="A417" s="3" t="s">
        <v>575</v>
      </c>
      <c r="B417" s="3" t="s">
        <v>441</v>
      </c>
      <c r="C417" s="3" t="s">
        <v>448</v>
      </c>
      <c r="D417" s="4">
        <v>15204434</v>
      </c>
    </row>
    <row r="418" spans="1:4">
      <c r="A418" s="3" t="s">
        <v>576</v>
      </c>
      <c r="B418" s="3" t="s">
        <v>441</v>
      </c>
      <c r="C418" s="3" t="s">
        <v>448</v>
      </c>
      <c r="D418" s="4">
        <v>1323537</v>
      </c>
    </row>
    <row r="419" spans="1:4">
      <c r="A419" s="3" t="s">
        <v>577</v>
      </c>
      <c r="B419" s="3" t="s">
        <v>441</v>
      </c>
      <c r="C419" s="3" t="s">
        <v>448</v>
      </c>
      <c r="D419" s="4">
        <v>3417268</v>
      </c>
    </row>
    <row r="420" spans="1:4">
      <c r="A420" s="3" t="s">
        <v>578</v>
      </c>
      <c r="B420" s="3" t="s">
        <v>441</v>
      </c>
      <c r="C420" s="3" t="s">
        <v>448</v>
      </c>
      <c r="D420" s="4">
        <v>9414787</v>
      </c>
    </row>
    <row r="421" spans="1:4">
      <c r="A421" s="3" t="s">
        <v>581</v>
      </c>
      <c r="B421" s="3" t="s">
        <v>441</v>
      </c>
      <c r="C421" s="3" t="s">
        <v>796</v>
      </c>
      <c r="D421" s="4">
        <v>16178963</v>
      </c>
    </row>
    <row r="422" spans="1:4">
      <c r="A422" s="3" t="s">
        <v>583</v>
      </c>
      <c r="B422" s="3" t="s">
        <v>429</v>
      </c>
      <c r="C422" s="3" t="s">
        <v>462</v>
      </c>
      <c r="D422" s="4">
        <v>13991848</v>
      </c>
    </row>
    <row r="423" spans="1:4">
      <c r="A423" s="3" t="s">
        <v>585</v>
      </c>
      <c r="B423" s="3" t="s">
        <v>429</v>
      </c>
      <c r="C423" s="3" t="s">
        <v>830</v>
      </c>
      <c r="D423" s="4">
        <v>9102771</v>
      </c>
    </row>
    <row r="424" spans="1:4">
      <c r="A424" s="3" t="s">
        <v>588</v>
      </c>
      <c r="B424" s="3" t="s">
        <v>429</v>
      </c>
      <c r="C424" s="3" t="s">
        <v>430</v>
      </c>
      <c r="D424" s="4">
        <v>11792958</v>
      </c>
    </row>
    <row r="425" spans="1:4">
      <c r="A425" s="3" t="s">
        <v>589</v>
      </c>
      <c r="B425" s="3" t="s">
        <v>429</v>
      </c>
      <c r="C425" s="3" t="s">
        <v>430</v>
      </c>
      <c r="D425" s="4">
        <v>10000000</v>
      </c>
    </row>
    <row r="426" spans="1:4">
      <c r="A426" s="3" t="s">
        <v>590</v>
      </c>
      <c r="B426" s="3" t="s">
        <v>429</v>
      </c>
      <c r="C426" s="3" t="s">
        <v>430</v>
      </c>
      <c r="D426" s="4">
        <v>53500000</v>
      </c>
    </row>
    <row r="427" spans="1:4">
      <c r="A427" s="3" t="s">
        <v>591</v>
      </c>
      <c r="B427" s="3" t="s">
        <v>419</v>
      </c>
      <c r="C427" s="3" t="s">
        <v>422</v>
      </c>
      <c r="D427" s="4">
        <v>640800</v>
      </c>
    </row>
    <row r="428" spans="1:4">
      <c r="A428" s="3" t="s">
        <v>593</v>
      </c>
      <c r="B428" s="3" t="s">
        <v>419</v>
      </c>
      <c r="C428" s="3" t="s">
        <v>423</v>
      </c>
      <c r="D428" s="4">
        <v>1180291</v>
      </c>
    </row>
    <row r="429" spans="1:4">
      <c r="A429" s="3" t="s">
        <v>594</v>
      </c>
      <c r="B429" s="3" t="s">
        <v>419</v>
      </c>
      <c r="C429" s="3" t="s">
        <v>453</v>
      </c>
      <c r="D429" s="4">
        <v>1566548</v>
      </c>
    </row>
    <row r="430" spans="1:4">
      <c r="A430" s="3" t="s">
        <v>595</v>
      </c>
      <c r="B430" s="3" t="s">
        <v>419</v>
      </c>
      <c r="C430" s="3" t="s">
        <v>424</v>
      </c>
      <c r="D430" s="4">
        <v>393134</v>
      </c>
    </row>
    <row r="431" spans="1:4">
      <c r="A431" s="3" t="s">
        <v>596</v>
      </c>
      <c r="B431" s="3" t="s">
        <v>419</v>
      </c>
      <c r="C431" s="3" t="s">
        <v>474</v>
      </c>
      <c r="D431" s="4">
        <v>939706</v>
      </c>
    </row>
    <row r="432" spans="1:4">
      <c r="A432" s="3" t="s">
        <v>597</v>
      </c>
      <c r="B432" s="3" t="s">
        <v>419</v>
      </c>
      <c r="C432" s="3" t="s">
        <v>498</v>
      </c>
      <c r="D432" s="4">
        <v>2287000</v>
      </c>
    </row>
    <row r="433" spans="1:4">
      <c r="A433" s="3" t="s">
        <v>598</v>
      </c>
      <c r="B433" s="3" t="s">
        <v>419</v>
      </c>
      <c r="C433" s="3" t="s">
        <v>455</v>
      </c>
      <c r="D433" s="4">
        <v>2289552</v>
      </c>
    </row>
    <row r="434" spans="1:4">
      <c r="A434" s="3" t="s">
        <v>600</v>
      </c>
      <c r="B434" s="3" t="s">
        <v>419</v>
      </c>
      <c r="C434" s="3" t="s">
        <v>491</v>
      </c>
      <c r="D434" s="4">
        <v>625720</v>
      </c>
    </row>
    <row r="435" spans="1:4">
      <c r="A435" s="3" t="s">
        <v>603</v>
      </c>
      <c r="B435" s="3" t="s">
        <v>419</v>
      </c>
      <c r="C435" s="3" t="s">
        <v>421</v>
      </c>
      <c r="D435" s="4">
        <v>533600</v>
      </c>
    </row>
    <row r="436" spans="1:4">
      <c r="A436" s="3" t="s">
        <v>604</v>
      </c>
      <c r="B436" s="3" t="s">
        <v>419</v>
      </c>
      <c r="C436" s="3" t="s">
        <v>463</v>
      </c>
      <c r="D436" s="4">
        <v>826023</v>
      </c>
    </row>
    <row r="437" spans="1:4">
      <c r="A437" s="3" t="s">
        <v>606</v>
      </c>
      <c r="B437" s="3" t="s">
        <v>419</v>
      </c>
      <c r="C437" s="3" t="s">
        <v>464</v>
      </c>
      <c r="D437" s="4">
        <v>7774116</v>
      </c>
    </row>
    <row r="438" spans="1:4">
      <c r="A438" s="3" t="s">
        <v>607</v>
      </c>
      <c r="B438" s="3" t="s">
        <v>419</v>
      </c>
      <c r="C438" s="3" t="s">
        <v>483</v>
      </c>
      <c r="D438" s="4">
        <v>362104</v>
      </c>
    </row>
    <row r="439" spans="1:4">
      <c r="A439" s="3" t="s">
        <v>608</v>
      </c>
      <c r="B439" s="3" t="s">
        <v>419</v>
      </c>
      <c r="C439" s="3" t="s">
        <v>480</v>
      </c>
      <c r="D439" s="4">
        <v>292672</v>
      </c>
    </row>
    <row r="440" spans="1:4">
      <c r="A440" s="3" t="s">
        <v>609</v>
      </c>
      <c r="B440" s="3" t="s">
        <v>419</v>
      </c>
      <c r="C440" s="3" t="s">
        <v>420</v>
      </c>
      <c r="D440" s="4">
        <v>724190</v>
      </c>
    </row>
    <row r="441" spans="1:4">
      <c r="A441" s="3" t="s">
        <v>610</v>
      </c>
      <c r="B441" s="3" t="s">
        <v>419</v>
      </c>
      <c r="C441" s="3" t="s">
        <v>473</v>
      </c>
      <c r="D441" s="4">
        <v>942524</v>
      </c>
    </row>
    <row r="442" spans="1:4">
      <c r="A442" s="3" t="s">
        <v>612</v>
      </c>
      <c r="B442" s="3" t="s">
        <v>419</v>
      </c>
      <c r="C442" s="3" t="s">
        <v>454</v>
      </c>
      <c r="D442" s="4">
        <v>1006880</v>
      </c>
    </row>
    <row r="443" spans="1:4">
      <c r="A443" s="3" t="s">
        <v>613</v>
      </c>
      <c r="B443" s="3" t="s">
        <v>515</v>
      </c>
      <c r="C443" s="3" t="s">
        <v>522</v>
      </c>
      <c r="D443" s="4">
        <v>1903418</v>
      </c>
    </row>
    <row r="444" spans="1:4">
      <c r="A444" s="3" t="s">
        <v>615</v>
      </c>
      <c r="B444" s="3" t="s">
        <v>515</v>
      </c>
      <c r="C444" s="3" t="s">
        <v>522</v>
      </c>
      <c r="D444" s="4">
        <v>815750</v>
      </c>
    </row>
    <row r="445" spans="1:4">
      <c r="A445" s="3" t="s">
        <v>617</v>
      </c>
      <c r="B445" s="3" t="s">
        <v>515</v>
      </c>
      <c r="C445" s="3" t="s">
        <v>519</v>
      </c>
      <c r="D445" s="4">
        <v>1963953</v>
      </c>
    </row>
    <row r="446" spans="1:4">
      <c r="A446" s="3" t="s">
        <v>619</v>
      </c>
      <c r="B446" s="3" t="s">
        <v>515</v>
      </c>
      <c r="C446" s="3" t="s">
        <v>519</v>
      </c>
      <c r="D446" s="4">
        <v>841694</v>
      </c>
    </row>
    <row r="447" spans="1:4">
      <c r="A447" s="3" t="s">
        <v>621</v>
      </c>
      <c r="B447" s="3" t="s">
        <v>515</v>
      </c>
      <c r="C447" s="3" t="s">
        <v>517</v>
      </c>
      <c r="D447" s="4">
        <v>2165684</v>
      </c>
    </row>
    <row r="448" spans="1:4">
      <c r="A448" s="3" t="s">
        <v>622</v>
      </c>
      <c r="B448" s="3" t="s">
        <v>515</v>
      </c>
      <c r="C448" s="3" t="s">
        <v>517</v>
      </c>
      <c r="D448" s="4">
        <v>928150</v>
      </c>
    </row>
    <row r="449" spans="1:4">
      <c r="A449" s="3" t="s">
        <v>623</v>
      </c>
      <c r="B449" s="3" t="s">
        <v>515</v>
      </c>
      <c r="C449" s="3" t="s">
        <v>534</v>
      </c>
      <c r="D449" s="4">
        <v>23424442</v>
      </c>
    </row>
    <row r="450" spans="1:4">
      <c r="A450" s="3" t="s">
        <v>624</v>
      </c>
      <c r="B450" s="3" t="s">
        <v>515</v>
      </c>
      <c r="C450" s="3" t="s">
        <v>534</v>
      </c>
      <c r="D450" s="4">
        <v>10039046</v>
      </c>
    </row>
    <row r="451" spans="1:4">
      <c r="A451" s="3" t="s">
        <v>625</v>
      </c>
      <c r="B451" s="3" t="s">
        <v>515</v>
      </c>
      <c r="C451" s="3" t="s">
        <v>564</v>
      </c>
      <c r="D451" s="4">
        <v>1688240</v>
      </c>
    </row>
    <row r="452" spans="1:4">
      <c r="A452" s="3" t="s">
        <v>626</v>
      </c>
      <c r="B452" s="3" t="s">
        <v>515</v>
      </c>
      <c r="C452" s="3" t="s">
        <v>564</v>
      </c>
      <c r="D452" s="4">
        <v>723531</v>
      </c>
    </row>
    <row r="453" spans="1:4">
      <c r="A453" s="3" t="s">
        <v>627</v>
      </c>
      <c r="B453" s="3" t="s">
        <v>515</v>
      </c>
      <c r="C453" s="3" t="s">
        <v>561</v>
      </c>
      <c r="D453" s="4">
        <v>1597515</v>
      </c>
    </row>
    <row r="454" spans="1:4">
      <c r="A454" s="3" t="s">
        <v>628</v>
      </c>
      <c r="B454" s="3" t="s">
        <v>515</v>
      </c>
      <c r="C454" s="3" t="s">
        <v>561</v>
      </c>
      <c r="D454" s="4">
        <v>684648</v>
      </c>
    </row>
    <row r="455" spans="1:4">
      <c r="A455" s="3" t="s">
        <v>630</v>
      </c>
      <c r="B455" s="3" t="s">
        <v>515</v>
      </c>
      <c r="C455" s="3" t="s">
        <v>558</v>
      </c>
      <c r="D455" s="4">
        <v>1661375</v>
      </c>
    </row>
    <row r="456" spans="1:4">
      <c r="A456" s="3" t="s">
        <v>631</v>
      </c>
      <c r="B456" s="3" t="s">
        <v>515</v>
      </c>
      <c r="C456" s="3" t="s">
        <v>558</v>
      </c>
      <c r="D456" s="4">
        <v>712017</v>
      </c>
    </row>
    <row r="457" spans="1:4">
      <c r="A457" s="3" t="s">
        <v>633</v>
      </c>
      <c r="B457" s="3" t="s">
        <v>515</v>
      </c>
      <c r="C457" s="3" t="s">
        <v>555</v>
      </c>
      <c r="D457" s="4">
        <v>1602324</v>
      </c>
    </row>
    <row r="458" spans="1:4">
      <c r="A458" s="3" t="s">
        <v>636</v>
      </c>
      <c r="B458" s="3" t="s">
        <v>515</v>
      </c>
      <c r="C458" s="3" t="s">
        <v>555</v>
      </c>
      <c r="D458" s="4">
        <v>686710</v>
      </c>
    </row>
    <row r="459" spans="1:4">
      <c r="A459" s="3" t="s">
        <v>638</v>
      </c>
      <c r="B459" s="3" t="s">
        <v>515</v>
      </c>
      <c r="C459" s="3" t="s">
        <v>552</v>
      </c>
      <c r="D459" s="4">
        <v>1755540</v>
      </c>
    </row>
    <row r="460" spans="1:4">
      <c r="A460" s="3" t="s">
        <v>639</v>
      </c>
      <c r="B460" s="3" t="s">
        <v>515</v>
      </c>
      <c r="C460" s="3" t="s">
        <v>552</v>
      </c>
      <c r="D460" s="4">
        <v>752373</v>
      </c>
    </row>
    <row r="461" spans="1:4">
      <c r="A461" s="3" t="s">
        <v>640</v>
      </c>
      <c r="B461" s="3" t="s">
        <v>515</v>
      </c>
      <c r="C461" s="3" t="s">
        <v>549</v>
      </c>
      <c r="D461" s="4">
        <v>1548012</v>
      </c>
    </row>
    <row r="462" spans="1:4">
      <c r="A462" s="3" t="s">
        <v>641</v>
      </c>
      <c r="B462" s="3" t="s">
        <v>515</v>
      </c>
      <c r="C462" s="3" t="s">
        <v>549</v>
      </c>
      <c r="D462" s="4">
        <v>663433</v>
      </c>
    </row>
    <row r="463" spans="1:4">
      <c r="A463" s="3" t="s">
        <v>642</v>
      </c>
      <c r="B463" s="3" t="s">
        <v>515</v>
      </c>
      <c r="C463" s="3" t="s">
        <v>543</v>
      </c>
      <c r="D463" s="4">
        <v>1727369</v>
      </c>
    </row>
    <row r="464" spans="1:4">
      <c r="A464" s="3" t="s">
        <v>643</v>
      </c>
      <c r="B464" s="3" t="s">
        <v>515</v>
      </c>
      <c r="C464" s="3" t="s">
        <v>543</v>
      </c>
      <c r="D464" s="4">
        <v>740300</v>
      </c>
    </row>
    <row r="465" spans="1:4">
      <c r="A465" s="3" t="s">
        <v>644</v>
      </c>
      <c r="B465" s="3" t="s">
        <v>515</v>
      </c>
      <c r="C465" s="3" t="s">
        <v>537</v>
      </c>
      <c r="D465" s="4">
        <v>874476</v>
      </c>
    </row>
    <row r="466" spans="1:4">
      <c r="A466" s="3" t="s">
        <v>645</v>
      </c>
      <c r="B466" s="3" t="s">
        <v>515</v>
      </c>
      <c r="C466" s="3" t="s">
        <v>537</v>
      </c>
      <c r="D466" s="4">
        <v>2040446</v>
      </c>
    </row>
    <row r="467" spans="1:4">
      <c r="A467" s="3" t="s">
        <v>646</v>
      </c>
      <c r="B467" s="3" t="s">
        <v>515</v>
      </c>
      <c r="C467" s="3" t="s">
        <v>516</v>
      </c>
      <c r="D467" s="4">
        <v>1739297</v>
      </c>
    </row>
    <row r="468" spans="1:4">
      <c r="A468" s="3" t="s">
        <v>647</v>
      </c>
      <c r="B468" s="3" t="s">
        <v>515</v>
      </c>
      <c r="C468" s="3" t="s">
        <v>516</v>
      </c>
      <c r="D468" s="4">
        <v>745412</v>
      </c>
    </row>
    <row r="469" spans="1:4">
      <c r="A469" s="3" t="s">
        <v>650</v>
      </c>
      <c r="B469" s="3" t="s">
        <v>515</v>
      </c>
      <c r="C469" s="3" t="s">
        <v>546</v>
      </c>
      <c r="D469" s="4">
        <v>1664894</v>
      </c>
    </row>
    <row r="470" spans="1:4">
      <c r="A470" s="3" t="s">
        <v>652</v>
      </c>
      <c r="B470" s="3" t="s">
        <v>515</v>
      </c>
      <c r="C470" s="3" t="s">
        <v>546</v>
      </c>
      <c r="D470" s="4">
        <v>713525</v>
      </c>
    </row>
    <row r="471" spans="1:4">
      <c r="A471" s="3" t="s">
        <v>654</v>
      </c>
      <c r="B471" s="3" t="s">
        <v>515</v>
      </c>
      <c r="C471" s="3" t="s">
        <v>540</v>
      </c>
      <c r="D471" s="4">
        <v>1848244</v>
      </c>
    </row>
    <row r="472" spans="1:4">
      <c r="A472" s="3" t="s">
        <v>656</v>
      </c>
      <c r="B472" s="3" t="s">
        <v>515</v>
      </c>
      <c r="C472" s="3" t="s">
        <v>540</v>
      </c>
      <c r="D472" s="4">
        <v>792104</v>
      </c>
    </row>
    <row r="473" spans="1:4">
      <c r="A473" s="3" t="s">
        <v>658</v>
      </c>
      <c r="B473" s="3" t="s">
        <v>515</v>
      </c>
      <c r="C473" s="3" t="s">
        <v>528</v>
      </c>
      <c r="D473" s="4">
        <v>1790533</v>
      </c>
    </row>
    <row r="474" spans="1:4">
      <c r="A474" s="3" t="s">
        <v>659</v>
      </c>
      <c r="B474" s="3" t="s">
        <v>515</v>
      </c>
      <c r="C474" s="3" t="s">
        <v>528</v>
      </c>
      <c r="D474" s="4">
        <v>767371</v>
      </c>
    </row>
    <row r="475" spans="1:4">
      <c r="A475" s="3" t="s">
        <v>660</v>
      </c>
      <c r="B475" s="3" t="s">
        <v>515</v>
      </c>
      <c r="C475" s="3" t="s">
        <v>531</v>
      </c>
      <c r="D475" s="4">
        <v>799492</v>
      </c>
    </row>
    <row r="476" spans="1:4">
      <c r="A476" s="3" t="s">
        <v>663</v>
      </c>
      <c r="B476" s="3" t="s">
        <v>515</v>
      </c>
      <c r="C476" s="3" t="s">
        <v>531</v>
      </c>
      <c r="D476" s="4">
        <v>1865484</v>
      </c>
    </row>
    <row r="477" spans="1:4">
      <c r="A477" s="3" t="s">
        <v>665</v>
      </c>
      <c r="B477" s="3" t="s">
        <v>515</v>
      </c>
      <c r="C477" s="3" t="s">
        <v>525</v>
      </c>
      <c r="D477" s="4">
        <v>1879204</v>
      </c>
    </row>
    <row r="478" spans="1:4">
      <c r="A478" s="3" t="s">
        <v>666</v>
      </c>
      <c r="B478" s="3" t="s">
        <v>515</v>
      </c>
      <c r="C478" s="3" t="s">
        <v>525</v>
      </c>
      <c r="D478" s="4">
        <v>805372</v>
      </c>
    </row>
    <row r="479" spans="1:4">
      <c r="A479" s="3" t="s">
        <v>667</v>
      </c>
      <c r="B479" s="3" t="s">
        <v>388</v>
      </c>
      <c r="C479" s="3" t="s">
        <v>305</v>
      </c>
      <c r="D479" s="4">
        <v>2067090</v>
      </c>
    </row>
    <row r="480" spans="1:4">
      <c r="A480" s="3" t="s">
        <v>669</v>
      </c>
      <c r="B480" s="3" t="s">
        <v>388</v>
      </c>
      <c r="C480" s="3" t="s">
        <v>305</v>
      </c>
      <c r="D480" s="4">
        <v>6689198</v>
      </c>
    </row>
    <row r="481" spans="1:4">
      <c r="A481" s="3" t="s">
        <v>672</v>
      </c>
      <c r="B481" s="3" t="s">
        <v>388</v>
      </c>
      <c r="C481" s="3" t="s">
        <v>389</v>
      </c>
      <c r="D481" s="4">
        <v>1740236</v>
      </c>
    </row>
    <row r="482" spans="1:4">
      <c r="A482" s="3" t="s">
        <v>673</v>
      </c>
      <c r="B482" s="3" t="s">
        <v>388</v>
      </c>
      <c r="C482" s="3" t="s">
        <v>389</v>
      </c>
      <c r="D482" s="4">
        <v>247633</v>
      </c>
    </row>
    <row r="483" spans="1:4">
      <c r="A483" s="3" t="s">
        <v>674</v>
      </c>
      <c r="B483" s="3" t="s">
        <v>771</v>
      </c>
      <c r="C483" s="3" t="s">
        <v>772</v>
      </c>
      <c r="D483" s="4">
        <v>3363673</v>
      </c>
    </row>
    <row r="484" spans="1:4">
      <c r="A484" s="3" t="s">
        <v>675</v>
      </c>
      <c r="B484" s="3" t="s">
        <v>768</v>
      </c>
      <c r="C484" s="3" t="s">
        <v>769</v>
      </c>
      <c r="D484" s="4">
        <v>9156000</v>
      </c>
    </row>
    <row r="485" spans="1:4">
      <c r="A485" s="3" t="s">
        <v>677</v>
      </c>
      <c r="B485" s="3" t="s">
        <v>714</v>
      </c>
      <c r="C485" s="3" t="s">
        <v>715</v>
      </c>
      <c r="D485" s="4">
        <v>1576600</v>
      </c>
    </row>
    <row r="486" spans="1:4">
      <c r="A486" s="3" t="s">
        <v>678</v>
      </c>
      <c r="B486" s="3" t="s">
        <v>382</v>
      </c>
      <c r="C486" s="3" t="s">
        <v>383</v>
      </c>
      <c r="D486" s="4">
        <v>18155925</v>
      </c>
    </row>
    <row r="487" spans="1:4">
      <c r="A487" s="3" t="s">
        <v>681</v>
      </c>
      <c r="B487" s="3" t="s">
        <v>93</v>
      </c>
      <c r="C487" s="3" t="s">
        <v>465</v>
      </c>
      <c r="D487" s="4">
        <v>5982174</v>
      </c>
    </row>
    <row r="488" spans="1:4">
      <c r="A488" s="3" t="s">
        <v>683</v>
      </c>
      <c r="B488" s="3" t="s">
        <v>93</v>
      </c>
      <c r="C488" s="3" t="s">
        <v>465</v>
      </c>
      <c r="D488" s="4">
        <v>4074934</v>
      </c>
    </row>
    <row r="489" spans="1:4">
      <c r="A489" s="3" t="s">
        <v>685</v>
      </c>
      <c r="B489" s="3" t="s">
        <v>394</v>
      </c>
      <c r="C489" s="3" t="s">
        <v>395</v>
      </c>
      <c r="D489" s="4">
        <v>4000295</v>
      </c>
    </row>
    <row r="490" spans="1:4">
      <c r="A490" s="3" t="s">
        <v>687</v>
      </c>
      <c r="B490" s="3" t="s">
        <v>808</v>
      </c>
      <c r="C490" s="3" t="s">
        <v>809</v>
      </c>
      <c r="D490" s="4">
        <v>190653</v>
      </c>
    </row>
    <row r="491" spans="1:4">
      <c r="A491" s="3" t="s">
        <v>689</v>
      </c>
      <c r="B491" s="3" t="s">
        <v>808</v>
      </c>
      <c r="C491" s="3" t="s">
        <v>809</v>
      </c>
      <c r="D491" s="4">
        <v>1429901</v>
      </c>
    </row>
    <row r="492" spans="1:4">
      <c r="A492" s="3" t="s">
        <v>690</v>
      </c>
      <c r="B492" s="3" t="s">
        <v>808</v>
      </c>
      <c r="C492" s="3" t="s">
        <v>809</v>
      </c>
      <c r="D492" s="4">
        <v>53925</v>
      </c>
    </row>
    <row r="493" spans="1:4">
      <c r="A493" s="3" t="s">
        <v>691</v>
      </c>
      <c r="B493" s="3" t="s">
        <v>808</v>
      </c>
      <c r="C493" s="3" t="s">
        <v>809</v>
      </c>
      <c r="D493" s="4">
        <v>4734009</v>
      </c>
    </row>
    <row r="494" spans="1:4">
      <c r="A494" s="3" t="s">
        <v>692</v>
      </c>
      <c r="B494" s="3" t="s">
        <v>808</v>
      </c>
      <c r="C494" s="3" t="s">
        <v>809</v>
      </c>
      <c r="D494" s="4">
        <v>3699378</v>
      </c>
    </row>
    <row r="495" spans="1:4">
      <c r="A495" s="3" t="s">
        <v>693</v>
      </c>
      <c r="B495" s="3" t="s">
        <v>808</v>
      </c>
      <c r="C495" s="3" t="s">
        <v>809</v>
      </c>
      <c r="D495" s="4">
        <v>2534316</v>
      </c>
    </row>
    <row r="496" spans="1:4">
      <c r="A496" s="3" t="s">
        <v>694</v>
      </c>
      <c r="B496" s="3" t="s">
        <v>167</v>
      </c>
      <c r="C496" s="3" t="s">
        <v>893</v>
      </c>
      <c r="D496" s="4">
        <v>1432646</v>
      </c>
    </row>
    <row r="497" spans="1:4">
      <c r="A497" s="3" t="s">
        <v>696</v>
      </c>
      <c r="B497" s="3" t="s">
        <v>167</v>
      </c>
      <c r="C497" s="3" t="s">
        <v>895</v>
      </c>
      <c r="D497" s="4">
        <v>998555</v>
      </c>
    </row>
    <row r="498" spans="1:4">
      <c r="A498" s="3" t="s">
        <v>698</v>
      </c>
      <c r="B498" s="3" t="s">
        <v>167</v>
      </c>
      <c r="C498" s="3" t="s">
        <v>570</v>
      </c>
      <c r="D498" s="4">
        <v>403131</v>
      </c>
    </row>
    <row r="499" spans="1:4">
      <c r="A499" s="3" t="s">
        <v>701</v>
      </c>
      <c r="B499" s="3" t="s">
        <v>167</v>
      </c>
      <c r="C499" s="3" t="s">
        <v>897</v>
      </c>
      <c r="D499" s="4">
        <v>781987</v>
      </c>
    </row>
    <row r="500" spans="1:4">
      <c r="A500" s="3" t="s">
        <v>704</v>
      </c>
      <c r="B500" s="3" t="s">
        <v>167</v>
      </c>
      <c r="C500" s="3" t="s">
        <v>899</v>
      </c>
      <c r="D500" s="4">
        <v>1029867</v>
      </c>
    </row>
    <row r="501" spans="1:4">
      <c r="A501" s="3" t="s">
        <v>705</v>
      </c>
      <c r="B501" s="3" t="s">
        <v>167</v>
      </c>
      <c r="C501" s="3" t="s">
        <v>828</v>
      </c>
      <c r="D501" s="4">
        <v>3145207</v>
      </c>
    </row>
    <row r="502" spans="1:4">
      <c r="A502" s="3" t="s">
        <v>706</v>
      </c>
      <c r="B502" s="3" t="s">
        <v>167</v>
      </c>
      <c r="C502" s="3" t="s">
        <v>878</v>
      </c>
      <c r="D502" s="4">
        <v>800000</v>
      </c>
    </row>
    <row r="503" spans="1:4">
      <c r="A503" s="3" t="s">
        <v>707</v>
      </c>
      <c r="B503" s="3" t="s">
        <v>167</v>
      </c>
      <c r="C503" s="3" t="s">
        <v>348</v>
      </c>
      <c r="D503" s="4">
        <v>3179381</v>
      </c>
    </row>
    <row r="504" spans="1:4">
      <c r="A504" s="3" t="s">
        <v>708</v>
      </c>
      <c r="B504" s="3" t="s">
        <v>167</v>
      </c>
      <c r="C504" s="3" t="s">
        <v>876</v>
      </c>
      <c r="D504" s="4">
        <v>3300000</v>
      </c>
    </row>
    <row r="505" spans="1:4">
      <c r="A505" s="3" t="s">
        <v>709</v>
      </c>
      <c r="B505" s="3" t="s">
        <v>167</v>
      </c>
      <c r="C505" s="3" t="s">
        <v>901</v>
      </c>
      <c r="D505" s="4">
        <v>1952597</v>
      </c>
    </row>
    <row r="506" spans="1:4">
      <c r="A506" s="3" t="s">
        <v>710</v>
      </c>
      <c r="B506" s="3" t="s">
        <v>508</v>
      </c>
      <c r="C506" s="3" t="s">
        <v>509</v>
      </c>
      <c r="D506" s="4">
        <v>795000</v>
      </c>
    </row>
    <row r="507" spans="1:4">
      <c r="A507" s="3" t="s">
        <v>713</v>
      </c>
      <c r="B507" s="3" t="s">
        <v>427</v>
      </c>
      <c r="C507" s="3" t="s">
        <v>428</v>
      </c>
      <c r="D507" s="4">
        <v>6407349</v>
      </c>
    </row>
    <row r="508" spans="1:4">
      <c r="A508" s="3" t="s">
        <v>716</v>
      </c>
      <c r="B508" s="3" t="s">
        <v>661</v>
      </c>
      <c r="C508" s="3" t="s">
        <v>662</v>
      </c>
      <c r="D508" s="4">
        <v>7189970</v>
      </c>
    </row>
    <row r="509" spans="1:4">
      <c r="A509" s="3" t="s">
        <v>719</v>
      </c>
      <c r="B509" s="3" t="s">
        <v>390</v>
      </c>
      <c r="C509" s="3" t="s">
        <v>391</v>
      </c>
      <c r="D509" s="4">
        <v>86585</v>
      </c>
    </row>
    <row r="510" spans="1:4">
      <c r="A510" s="3" t="s">
        <v>722</v>
      </c>
      <c r="B510" s="3" t="s">
        <v>390</v>
      </c>
      <c r="C510" s="3" t="s">
        <v>391</v>
      </c>
      <c r="D510" s="4">
        <v>103921</v>
      </c>
    </row>
    <row r="511" spans="1:4">
      <c r="A511" s="3" t="s">
        <v>724</v>
      </c>
      <c r="B511" s="3" t="s">
        <v>390</v>
      </c>
      <c r="C511" s="3" t="s">
        <v>391</v>
      </c>
      <c r="D511" s="4">
        <v>8705973</v>
      </c>
    </row>
    <row r="512" spans="1:4">
      <c r="A512" s="3" t="s">
        <v>726</v>
      </c>
      <c r="B512" s="3" t="s">
        <v>390</v>
      </c>
      <c r="C512" s="3" t="s">
        <v>391</v>
      </c>
      <c r="D512" s="4">
        <v>7253647</v>
      </c>
    </row>
    <row r="513" spans="1:4">
      <c r="A513" s="3" t="s">
        <v>728</v>
      </c>
      <c r="B513" s="3" t="s">
        <v>390</v>
      </c>
      <c r="C513" s="3" t="s">
        <v>391</v>
      </c>
      <c r="D513" s="4">
        <v>4391602</v>
      </c>
    </row>
    <row r="514" spans="1:4">
      <c r="A514" s="3" t="s">
        <v>729</v>
      </c>
      <c r="B514" s="3" t="s">
        <v>390</v>
      </c>
      <c r="C514" s="3" t="s">
        <v>391</v>
      </c>
      <c r="D514" s="4">
        <v>3658997</v>
      </c>
    </row>
    <row r="515" spans="1:4">
      <c r="A515" s="3" t="s">
        <v>731</v>
      </c>
      <c r="B515" s="3" t="s">
        <v>390</v>
      </c>
      <c r="C515" s="3" t="s">
        <v>391</v>
      </c>
      <c r="D515" s="4">
        <v>1279149</v>
      </c>
    </row>
    <row r="516" spans="1:4">
      <c r="A516" s="3" t="s">
        <v>732</v>
      </c>
      <c r="B516" s="3" t="s">
        <v>390</v>
      </c>
      <c r="C516" s="3" t="s">
        <v>391</v>
      </c>
      <c r="D516" s="4">
        <v>3837136</v>
      </c>
    </row>
    <row r="517" spans="1:4">
      <c r="A517" s="3" t="s">
        <v>735</v>
      </c>
      <c r="B517" s="3" t="s">
        <v>390</v>
      </c>
      <c r="C517" s="3" t="s">
        <v>391</v>
      </c>
      <c r="D517" s="4">
        <v>8806678</v>
      </c>
    </row>
    <row r="518" spans="1:4">
      <c r="A518" s="3" t="s">
        <v>736</v>
      </c>
      <c r="B518" s="3" t="s">
        <v>390</v>
      </c>
      <c r="C518" s="3" t="s">
        <v>440</v>
      </c>
      <c r="D518" s="4">
        <v>16277715</v>
      </c>
    </row>
    <row r="519" spans="1:4">
      <c r="A519" s="3" t="s">
        <v>737</v>
      </c>
      <c r="B519" s="3" t="s">
        <v>390</v>
      </c>
      <c r="C519" s="3" t="s">
        <v>440</v>
      </c>
      <c r="D519" s="4">
        <v>1231150</v>
      </c>
    </row>
    <row r="520" spans="1:4">
      <c r="A520" s="3" t="s">
        <v>739</v>
      </c>
      <c r="B520" s="3" t="s">
        <v>390</v>
      </c>
      <c r="C520" s="3" t="s">
        <v>440</v>
      </c>
      <c r="D520" s="4">
        <v>5528514</v>
      </c>
    </row>
    <row r="521" spans="1:4">
      <c r="A521" s="3" t="s">
        <v>742</v>
      </c>
      <c r="B521" s="3" t="s">
        <v>390</v>
      </c>
      <c r="C521" s="3" t="s">
        <v>440</v>
      </c>
      <c r="D521" s="4">
        <v>2798268</v>
      </c>
    </row>
    <row r="522" spans="1:4">
      <c r="A522" s="3" t="s">
        <v>744</v>
      </c>
      <c r="B522" s="3" t="s">
        <v>390</v>
      </c>
      <c r="C522" s="3" t="s">
        <v>514</v>
      </c>
      <c r="D522" s="4">
        <v>27961156</v>
      </c>
    </row>
    <row r="523" spans="1:4">
      <c r="A523" s="3" t="s">
        <v>745</v>
      </c>
      <c r="B523" s="3" t="s">
        <v>186</v>
      </c>
      <c r="C523" s="3" t="s">
        <v>572</v>
      </c>
      <c r="D523" s="4">
        <v>1454250</v>
      </c>
    </row>
    <row r="524" spans="1:4">
      <c r="A524" s="3" t="s">
        <v>747</v>
      </c>
      <c r="B524" s="3" t="s">
        <v>186</v>
      </c>
      <c r="C524" s="3" t="s">
        <v>618</v>
      </c>
      <c r="D524" s="4">
        <v>1005800</v>
      </c>
    </row>
    <row r="525" spans="1:4">
      <c r="A525" s="3" t="s">
        <v>749</v>
      </c>
      <c r="B525" s="3" t="s">
        <v>186</v>
      </c>
      <c r="C525" s="3" t="s">
        <v>616</v>
      </c>
      <c r="D525" s="4">
        <v>406100</v>
      </c>
    </row>
    <row r="526" spans="1:4">
      <c r="A526" s="3" t="s">
        <v>751</v>
      </c>
      <c r="B526" s="3" t="s">
        <v>401</v>
      </c>
      <c r="C526" s="3" t="s">
        <v>330</v>
      </c>
      <c r="D526" s="4">
        <v>20199881</v>
      </c>
    </row>
    <row r="527" spans="1:4">
      <c r="A527" s="3" t="s">
        <v>752</v>
      </c>
      <c r="B527" s="3" t="s">
        <v>401</v>
      </c>
      <c r="C527" s="3" t="s">
        <v>330</v>
      </c>
      <c r="D527" s="4">
        <v>10098426</v>
      </c>
    </row>
    <row r="528" spans="1:4">
      <c r="A528" s="3" t="s">
        <v>753</v>
      </c>
      <c r="B528" s="3" t="s">
        <v>401</v>
      </c>
      <c r="C528" s="3" t="s">
        <v>330</v>
      </c>
      <c r="D528" s="4">
        <v>6000000</v>
      </c>
    </row>
    <row r="529" spans="1:4">
      <c r="A529" s="3" t="s">
        <v>756</v>
      </c>
      <c r="B529" s="3" t="s">
        <v>401</v>
      </c>
      <c r="C529" s="3" t="s">
        <v>330</v>
      </c>
      <c r="D529" s="4">
        <v>6290574</v>
      </c>
    </row>
    <row r="530" spans="1:4">
      <c r="A530" s="3" t="s">
        <v>757</v>
      </c>
      <c r="B530" s="3" t="s">
        <v>401</v>
      </c>
      <c r="C530" s="3" t="s">
        <v>330</v>
      </c>
      <c r="D530" s="4">
        <v>2467602</v>
      </c>
    </row>
    <row r="531" spans="1:4">
      <c r="A531" s="3" t="s">
        <v>760</v>
      </c>
      <c r="B531" s="3" t="s">
        <v>727</v>
      </c>
      <c r="C531" s="3" t="s">
        <v>504</v>
      </c>
      <c r="D531" s="4">
        <v>119190056</v>
      </c>
    </row>
    <row r="532" spans="1:4">
      <c r="A532" s="3" t="s">
        <v>762</v>
      </c>
      <c r="B532" s="3" t="s">
        <v>727</v>
      </c>
      <c r="C532" s="3" t="s">
        <v>504</v>
      </c>
      <c r="D532" s="4">
        <v>137278423</v>
      </c>
    </row>
    <row r="533" spans="1:4">
      <c r="A533" s="3" t="s">
        <v>764</v>
      </c>
      <c r="B533" s="3" t="s">
        <v>505</v>
      </c>
      <c r="C533" s="3" t="s">
        <v>256</v>
      </c>
      <c r="D533" s="4">
        <v>16248038</v>
      </c>
    </row>
    <row r="534" spans="1:4">
      <c r="A534" s="3" t="s">
        <v>766</v>
      </c>
      <c r="B534" s="3" t="s">
        <v>433</v>
      </c>
      <c r="C534" s="3" t="s">
        <v>256</v>
      </c>
      <c r="D534" s="4">
        <v>561729378</v>
      </c>
    </row>
    <row r="535" spans="1:4">
      <c r="A535" s="3" t="s">
        <v>767</v>
      </c>
      <c r="B535" s="3" t="s">
        <v>503</v>
      </c>
      <c r="C535" s="3" t="s">
        <v>504</v>
      </c>
      <c r="D535" s="4">
        <v>49024421</v>
      </c>
    </row>
    <row r="536" spans="1:4">
      <c r="A536" s="3" t="s">
        <v>770</v>
      </c>
      <c r="B536" s="3" t="s">
        <v>787</v>
      </c>
      <c r="C536" s="3" t="s">
        <v>854</v>
      </c>
      <c r="D536" s="4">
        <v>851400</v>
      </c>
    </row>
    <row r="537" spans="1:4">
      <c r="A537" s="3" t="s">
        <v>773</v>
      </c>
      <c r="B537" s="3" t="s">
        <v>787</v>
      </c>
      <c r="C537" s="3" t="s">
        <v>788</v>
      </c>
      <c r="D537" s="4">
        <v>689036</v>
      </c>
    </row>
    <row r="538" spans="1:4">
      <c r="A538" s="3" t="s">
        <v>775</v>
      </c>
      <c r="B538" s="3" t="s">
        <v>787</v>
      </c>
      <c r="C538" s="3" t="s">
        <v>852</v>
      </c>
      <c r="D538" s="4">
        <v>694900</v>
      </c>
    </row>
    <row r="539" spans="1:4">
      <c r="A539" s="3" t="s">
        <v>776</v>
      </c>
      <c r="B539" s="3" t="s">
        <v>501</v>
      </c>
      <c r="C539" s="3" t="s">
        <v>502</v>
      </c>
      <c r="D539" s="4">
        <v>1367513</v>
      </c>
    </row>
    <row r="540" spans="1:4">
      <c r="A540" s="3" t="s">
        <v>777</v>
      </c>
      <c r="B540" s="3" t="s">
        <v>924</v>
      </c>
      <c r="C540" s="3" t="s">
        <v>925</v>
      </c>
      <c r="D540" s="4">
        <v>6944013</v>
      </c>
    </row>
    <row r="541" spans="1:4">
      <c r="A541" s="3" t="s">
        <v>778</v>
      </c>
      <c r="B541" s="3" t="s">
        <v>272</v>
      </c>
      <c r="C541" s="3" t="s">
        <v>273</v>
      </c>
      <c r="D541" s="4">
        <v>17947622</v>
      </c>
    </row>
    <row r="542" spans="1:4">
      <c r="A542" s="3" t="s">
        <v>779</v>
      </c>
      <c r="B542" s="3" t="s">
        <v>272</v>
      </c>
      <c r="C542" s="3" t="s">
        <v>273</v>
      </c>
      <c r="D542" s="4">
        <v>15174178</v>
      </c>
    </row>
    <row r="543" spans="1:4">
      <c r="A543" s="3" t="s">
        <v>780</v>
      </c>
      <c r="B543" s="3" t="s">
        <v>487</v>
      </c>
      <c r="C543" s="3" t="s">
        <v>488</v>
      </c>
      <c r="D543" s="4">
        <v>6364817</v>
      </c>
    </row>
    <row r="544" spans="1:4">
      <c r="A544" s="3" t="s">
        <v>781</v>
      </c>
      <c r="B544" s="3" t="s">
        <v>884</v>
      </c>
      <c r="C544" s="3" t="s">
        <v>885</v>
      </c>
      <c r="D544" s="4">
        <v>705120</v>
      </c>
    </row>
    <row r="545" spans="1:4">
      <c r="A545" s="3" t="s">
        <v>782</v>
      </c>
      <c r="B545" s="3" t="s">
        <v>884</v>
      </c>
      <c r="C545" s="3" t="s">
        <v>887</v>
      </c>
      <c r="D545" s="4">
        <v>6274416</v>
      </c>
    </row>
    <row r="546" spans="1:4">
      <c r="A546" s="3" t="s">
        <v>783</v>
      </c>
      <c r="B546" s="3" t="s">
        <v>754</v>
      </c>
      <c r="C546" s="3" t="s">
        <v>825</v>
      </c>
      <c r="D546" s="4">
        <v>2993044</v>
      </c>
    </row>
    <row r="547" spans="1:4">
      <c r="A547" s="3" t="s">
        <v>785</v>
      </c>
      <c r="B547" s="3" t="s">
        <v>754</v>
      </c>
      <c r="C547" s="3" t="s">
        <v>755</v>
      </c>
      <c r="D547" s="4">
        <v>7697279</v>
      </c>
    </row>
    <row r="548" spans="1:4">
      <c r="A548" s="3" t="s">
        <v>786</v>
      </c>
      <c r="B548" s="3" t="s">
        <v>733</v>
      </c>
      <c r="C548" s="3" t="s">
        <v>734</v>
      </c>
      <c r="D548" s="4">
        <v>1704</v>
      </c>
    </row>
    <row r="549" spans="1:4">
      <c r="A549" s="3" t="s">
        <v>789</v>
      </c>
      <c r="B549" s="3" t="s">
        <v>733</v>
      </c>
      <c r="C549" s="3" t="s">
        <v>734</v>
      </c>
      <c r="D549" s="4">
        <v>840115</v>
      </c>
    </row>
    <row r="550" spans="1:4">
      <c r="A550" s="3" t="s">
        <v>791</v>
      </c>
      <c r="B550" s="3" t="s">
        <v>860</v>
      </c>
      <c r="C550" s="3" t="s">
        <v>734</v>
      </c>
      <c r="D550" s="4">
        <v>56779820</v>
      </c>
    </row>
    <row r="551" spans="1:4">
      <c r="A551" s="3" t="s">
        <v>793</v>
      </c>
      <c r="B551" s="3" t="s">
        <v>949</v>
      </c>
      <c r="C551" s="3" t="s">
        <v>950</v>
      </c>
      <c r="D551" s="4">
        <v>752697</v>
      </c>
    </row>
    <row r="552" spans="1:4">
      <c r="A552" s="3" t="s">
        <v>795</v>
      </c>
      <c r="B552" s="3" t="s">
        <v>949</v>
      </c>
      <c r="C552" s="3" t="s">
        <v>950</v>
      </c>
      <c r="D552" s="4">
        <v>398281</v>
      </c>
    </row>
    <row r="553" spans="1:4">
      <c r="A553" s="3" t="s">
        <v>797</v>
      </c>
      <c r="B553" s="3" t="s">
        <v>949</v>
      </c>
      <c r="C553" s="3" t="s">
        <v>952</v>
      </c>
      <c r="D553" s="4">
        <v>707337</v>
      </c>
    </row>
    <row r="554" spans="1:4">
      <c r="A554" s="3" t="s">
        <v>799</v>
      </c>
      <c r="B554" s="3" t="s">
        <v>949</v>
      </c>
      <c r="C554" s="3" t="s">
        <v>952</v>
      </c>
      <c r="D554" s="4">
        <v>312663</v>
      </c>
    </row>
    <row r="555" spans="1:4">
      <c r="A555" s="3" t="s">
        <v>802</v>
      </c>
      <c r="B555" s="3" t="s">
        <v>458</v>
      </c>
      <c r="C555" s="3" t="s">
        <v>459</v>
      </c>
      <c r="D555" s="4">
        <v>149440</v>
      </c>
    </row>
    <row r="556" spans="1:4">
      <c r="A556" s="3" t="s">
        <v>804</v>
      </c>
      <c r="B556" s="3" t="s">
        <v>458</v>
      </c>
      <c r="C556" s="3" t="s">
        <v>459</v>
      </c>
      <c r="D556" s="4">
        <v>541557</v>
      </c>
    </row>
    <row r="557" spans="1:4">
      <c r="A557" s="3" t="s">
        <v>807</v>
      </c>
      <c r="B557" s="3" t="s">
        <v>458</v>
      </c>
      <c r="C557" s="3" t="s">
        <v>459</v>
      </c>
      <c r="D557" s="4">
        <v>759975</v>
      </c>
    </row>
    <row r="558" spans="1:4">
      <c r="A558" s="3" t="s">
        <v>810</v>
      </c>
      <c r="B558" s="3" t="s">
        <v>458</v>
      </c>
      <c r="C558" s="3" t="s">
        <v>459</v>
      </c>
      <c r="D558" s="4">
        <v>10490339</v>
      </c>
    </row>
    <row r="559" spans="1:4">
      <c r="A559" s="3" t="s">
        <v>811</v>
      </c>
      <c r="B559" s="3" t="s">
        <v>458</v>
      </c>
      <c r="C559" s="3" t="s">
        <v>459</v>
      </c>
      <c r="D559" s="4">
        <v>4989061</v>
      </c>
    </row>
    <row r="560" spans="1:4">
      <c r="A560" s="3" t="s">
        <v>812</v>
      </c>
      <c r="B560" s="3" t="s">
        <v>458</v>
      </c>
      <c r="C560" s="3" t="s">
        <v>459</v>
      </c>
      <c r="D560" s="4">
        <v>1558164</v>
      </c>
    </row>
    <row r="561" spans="1:4">
      <c r="A561" s="3" t="s">
        <v>813</v>
      </c>
      <c r="B561" s="3" t="s">
        <v>456</v>
      </c>
      <c r="C561" s="3" t="s">
        <v>457</v>
      </c>
      <c r="D561" s="4">
        <v>1050000</v>
      </c>
    </row>
    <row r="562" spans="1:4">
      <c r="A562" s="3" t="s">
        <v>815</v>
      </c>
      <c r="B562" s="3" t="s">
        <v>456</v>
      </c>
      <c r="C562" s="3" t="s">
        <v>803</v>
      </c>
      <c r="D562" s="4">
        <v>750000</v>
      </c>
    </row>
    <row r="563" spans="1:4">
      <c r="A563" s="3" t="s">
        <v>816</v>
      </c>
      <c r="B563" s="3" t="s">
        <v>746</v>
      </c>
      <c r="C563" s="3" t="s">
        <v>363</v>
      </c>
      <c r="D563" s="4">
        <v>15904783</v>
      </c>
    </row>
    <row r="564" spans="1:4">
      <c r="A564" s="3" t="s">
        <v>817</v>
      </c>
      <c r="B564" s="3" t="s">
        <v>510</v>
      </c>
      <c r="C564" s="3" t="s">
        <v>697</v>
      </c>
      <c r="D564" s="4">
        <v>3652855</v>
      </c>
    </row>
    <row r="565" spans="1:4">
      <c r="A565" s="3" t="s">
        <v>818</v>
      </c>
      <c r="B565" s="3" t="s">
        <v>510</v>
      </c>
      <c r="C565" s="3" t="s">
        <v>511</v>
      </c>
      <c r="D565" s="4">
        <v>3179015</v>
      </c>
    </row>
    <row r="566" spans="1:4">
      <c r="A566" s="3" t="s">
        <v>819</v>
      </c>
      <c r="B566" s="3" t="s">
        <v>510</v>
      </c>
      <c r="C566" s="3" t="s">
        <v>512</v>
      </c>
      <c r="D566" s="4">
        <v>3261183</v>
      </c>
    </row>
    <row r="567" spans="1:4">
      <c r="A567" s="3" t="s">
        <v>820</v>
      </c>
      <c r="B567" s="3" t="s">
        <v>510</v>
      </c>
      <c r="C567" s="3" t="s">
        <v>513</v>
      </c>
      <c r="D567" s="4">
        <v>1680600</v>
      </c>
    </row>
    <row r="568" spans="1:4">
      <c r="A568" s="3" t="s">
        <v>823</v>
      </c>
      <c r="B568" s="3" t="s">
        <v>510</v>
      </c>
      <c r="C568" s="3" t="s">
        <v>574</v>
      </c>
      <c r="D568" s="4">
        <v>4250362</v>
      </c>
    </row>
    <row r="569" spans="1:4">
      <c r="A569" s="3" t="s">
        <v>824</v>
      </c>
      <c r="B569" s="3" t="s">
        <v>510</v>
      </c>
      <c r="C569" s="3" t="s">
        <v>738</v>
      </c>
      <c r="D569" s="4">
        <v>818453</v>
      </c>
    </row>
    <row r="570" spans="1:4">
      <c r="A570" s="3" t="s">
        <v>826</v>
      </c>
      <c r="B570" s="3" t="s">
        <v>510</v>
      </c>
      <c r="C570" s="3" t="s">
        <v>761</v>
      </c>
      <c r="D570" s="4">
        <v>4398725</v>
      </c>
    </row>
    <row r="571" spans="1:4">
      <c r="A571" s="3" t="s">
        <v>827</v>
      </c>
      <c r="B571" s="3" t="s">
        <v>586</v>
      </c>
      <c r="C571" s="3" t="s">
        <v>587</v>
      </c>
      <c r="D571" s="4">
        <v>7124217</v>
      </c>
    </row>
    <row r="572" spans="1:4">
      <c r="A572" s="3" t="s">
        <v>829</v>
      </c>
      <c r="B572" s="3" t="s">
        <v>446</v>
      </c>
      <c r="C572" s="3" t="s">
        <v>447</v>
      </c>
      <c r="D572" s="4">
        <v>547040</v>
      </c>
    </row>
    <row r="573" spans="1:4">
      <c r="A573" s="3" t="s">
        <v>831</v>
      </c>
      <c r="B573" s="3" t="s">
        <v>446</v>
      </c>
      <c r="C573" s="3" t="s">
        <v>447</v>
      </c>
      <c r="D573" s="4">
        <v>692360</v>
      </c>
    </row>
    <row r="574" spans="1:4">
      <c r="A574" s="3" t="s">
        <v>832</v>
      </c>
      <c r="B574" s="3" t="s">
        <v>670</v>
      </c>
      <c r="C574" s="3" t="s">
        <v>671</v>
      </c>
      <c r="D574" s="4">
        <v>151840</v>
      </c>
    </row>
    <row r="575" spans="1:4">
      <c r="A575" s="3" t="s">
        <v>835</v>
      </c>
      <c r="B575" s="3" t="s">
        <v>790</v>
      </c>
      <c r="C575" s="3" t="s">
        <v>671</v>
      </c>
      <c r="D575" s="4">
        <v>16918286</v>
      </c>
    </row>
    <row r="576" spans="1:4">
      <c r="A576" s="3" t="s">
        <v>838</v>
      </c>
      <c r="B576" s="3" t="s">
        <v>438</v>
      </c>
      <c r="C576" s="3" t="s">
        <v>774</v>
      </c>
      <c r="D576" s="4">
        <v>754505</v>
      </c>
    </row>
    <row r="577" spans="1:4">
      <c r="A577" s="3" t="s">
        <v>840</v>
      </c>
      <c r="B577" s="3" t="s">
        <v>438</v>
      </c>
      <c r="C577" s="3" t="s">
        <v>676</v>
      </c>
      <c r="D577" s="4">
        <v>1405676</v>
      </c>
    </row>
    <row r="578" spans="1:4">
      <c r="A578" s="3" t="s">
        <v>841</v>
      </c>
      <c r="B578" s="3" t="s">
        <v>438</v>
      </c>
      <c r="C578" s="3" t="s">
        <v>439</v>
      </c>
      <c r="D578" s="4">
        <v>13525273</v>
      </c>
    </row>
    <row r="579" spans="1:4">
      <c r="A579" s="3" t="s">
        <v>843</v>
      </c>
      <c r="B579" s="3" t="s">
        <v>438</v>
      </c>
      <c r="C579" s="3" t="s">
        <v>792</v>
      </c>
      <c r="D579" s="4">
        <v>23717726</v>
      </c>
    </row>
    <row r="580" spans="1:4">
      <c r="A580" s="3" t="s">
        <v>845</v>
      </c>
      <c r="B580" s="3" t="s">
        <v>466</v>
      </c>
      <c r="C580" s="3" t="s">
        <v>470</v>
      </c>
      <c r="D580" s="4">
        <v>736200</v>
      </c>
    </row>
    <row r="581" spans="1:4">
      <c r="A581" s="3" t="s">
        <v>846</v>
      </c>
      <c r="B581" s="3" t="s">
        <v>466</v>
      </c>
      <c r="C581" s="3" t="s">
        <v>467</v>
      </c>
      <c r="D581" s="4">
        <v>1662929</v>
      </c>
    </row>
    <row r="582" spans="1:4">
      <c r="A582" s="3" t="s">
        <v>849</v>
      </c>
      <c r="B582" s="3" t="s">
        <v>399</v>
      </c>
      <c r="C582" s="3" t="s">
        <v>400</v>
      </c>
      <c r="D582" s="4">
        <v>7500000</v>
      </c>
    </row>
    <row r="583" spans="1:4">
      <c r="A583" s="3" t="s">
        <v>851</v>
      </c>
      <c r="B583" s="3" t="s">
        <v>460</v>
      </c>
      <c r="C583" s="3" t="s">
        <v>686</v>
      </c>
      <c r="D583" s="4">
        <v>13980000</v>
      </c>
    </row>
    <row r="584" spans="1:4">
      <c r="A584" s="3" t="s">
        <v>853</v>
      </c>
      <c r="B584" s="3" t="s">
        <v>460</v>
      </c>
      <c r="C584" s="3" t="s">
        <v>461</v>
      </c>
      <c r="D584" s="4">
        <v>2396800</v>
      </c>
    </row>
    <row r="585" spans="1:4">
      <c r="A585" s="3" t="s">
        <v>855</v>
      </c>
      <c r="B585" s="3" t="s">
        <v>702</v>
      </c>
      <c r="C585" s="3" t="s">
        <v>703</v>
      </c>
      <c r="D585" s="4">
        <v>193829</v>
      </c>
    </row>
    <row r="586" spans="1:4">
      <c r="A586" s="3" t="s">
        <v>857</v>
      </c>
      <c r="B586" s="3" t="s">
        <v>702</v>
      </c>
      <c r="C586" s="3" t="s">
        <v>703</v>
      </c>
      <c r="D586" s="4">
        <v>4833673</v>
      </c>
    </row>
    <row r="587" spans="1:4">
      <c r="A587" s="3" t="s">
        <v>858</v>
      </c>
      <c r="B587" s="3" t="s">
        <v>702</v>
      </c>
      <c r="C587" s="3" t="s">
        <v>703</v>
      </c>
      <c r="D587" s="4">
        <v>9088938</v>
      </c>
    </row>
    <row r="588" spans="1:4">
      <c r="A588" s="3" t="s">
        <v>859</v>
      </c>
      <c r="B588" s="3" t="s">
        <v>702</v>
      </c>
      <c r="C588" s="3" t="s">
        <v>703</v>
      </c>
      <c r="D588" s="4">
        <v>17804685</v>
      </c>
    </row>
    <row r="589" spans="1:4">
      <c r="A589" s="3" t="s">
        <v>861</v>
      </c>
      <c r="B589" s="3" t="s">
        <v>702</v>
      </c>
      <c r="C589" s="3" t="s">
        <v>703</v>
      </c>
      <c r="D589" s="4">
        <v>13440983</v>
      </c>
    </row>
    <row r="590" spans="1:4">
      <c r="A590" s="3" t="s">
        <v>862</v>
      </c>
      <c r="B590" s="3" t="s">
        <v>51</v>
      </c>
      <c r="C590" s="3" t="s">
        <v>161</v>
      </c>
      <c r="D590" s="4">
        <v>1721283</v>
      </c>
    </row>
    <row r="591" spans="1:4">
      <c r="A591" s="3" t="s">
        <v>863</v>
      </c>
      <c r="B591" s="3" t="s">
        <v>51</v>
      </c>
      <c r="C591" s="3" t="s">
        <v>814</v>
      </c>
      <c r="D591" s="4">
        <v>13000</v>
      </c>
    </row>
    <row r="592" spans="1:4">
      <c r="A592" s="3" t="s">
        <v>864</v>
      </c>
      <c r="B592" s="3" t="s">
        <v>51</v>
      </c>
      <c r="C592" s="3" t="s">
        <v>814</v>
      </c>
      <c r="D592" s="4">
        <v>1377016</v>
      </c>
    </row>
    <row r="593" spans="1:4">
      <c r="A593" s="3" t="s">
        <v>867</v>
      </c>
      <c r="B593" s="3" t="s">
        <v>51</v>
      </c>
      <c r="C593" s="3" t="s">
        <v>814</v>
      </c>
      <c r="D593" s="4">
        <v>371029</v>
      </c>
    </row>
    <row r="594" spans="1:4">
      <c r="A594" s="3" t="s">
        <v>869</v>
      </c>
      <c r="B594" s="3" t="s">
        <v>51</v>
      </c>
      <c r="C594" s="3" t="s">
        <v>814</v>
      </c>
      <c r="D594" s="4">
        <v>1570905</v>
      </c>
    </row>
    <row r="595" spans="1:4">
      <c r="A595" s="3" t="s">
        <v>872</v>
      </c>
      <c r="B595" s="3" t="s">
        <v>51</v>
      </c>
      <c r="C595" s="3" t="s">
        <v>814</v>
      </c>
      <c r="D595" s="4">
        <v>99063</v>
      </c>
    </row>
    <row r="596" spans="1:4">
      <c r="A596" s="3" t="s">
        <v>873</v>
      </c>
      <c r="B596" s="3" t="s">
        <v>51</v>
      </c>
      <c r="C596" s="3" t="s">
        <v>814</v>
      </c>
      <c r="D596" s="4">
        <v>25136</v>
      </c>
    </row>
    <row r="597" spans="1:4">
      <c r="A597" s="3" t="s">
        <v>874</v>
      </c>
      <c r="B597" s="3" t="s">
        <v>51</v>
      </c>
      <c r="C597" s="3" t="s">
        <v>814</v>
      </c>
      <c r="D597" s="4">
        <v>45613</v>
      </c>
    </row>
    <row r="598" spans="1:4">
      <c r="A598" s="3" t="s">
        <v>875</v>
      </c>
      <c r="B598" s="3" t="s">
        <v>51</v>
      </c>
      <c r="C598" s="3" t="s">
        <v>814</v>
      </c>
      <c r="D598" s="4">
        <v>53000</v>
      </c>
    </row>
    <row r="599" spans="1:4">
      <c r="A599" s="3" t="s">
        <v>877</v>
      </c>
      <c r="B599" s="3" t="s">
        <v>51</v>
      </c>
      <c r="C599" s="3" t="s">
        <v>814</v>
      </c>
      <c r="D599" s="4">
        <v>15469477</v>
      </c>
    </row>
    <row r="600" spans="1:4">
      <c r="A600" s="3" t="s">
        <v>879</v>
      </c>
      <c r="B600" s="3" t="s">
        <v>293</v>
      </c>
      <c r="C600" s="3" t="s">
        <v>567</v>
      </c>
      <c r="D600" s="4">
        <v>1364000</v>
      </c>
    </row>
    <row r="601" spans="1:4">
      <c r="A601" s="3" t="s">
        <v>882</v>
      </c>
      <c r="B601" s="3" t="s">
        <v>293</v>
      </c>
      <c r="C601" s="3" t="s">
        <v>381</v>
      </c>
      <c r="D601" s="4">
        <v>7500000</v>
      </c>
    </row>
    <row r="602" spans="1:4">
      <c r="A602" s="3" t="s">
        <v>883</v>
      </c>
      <c r="B602" s="3" t="s">
        <v>293</v>
      </c>
      <c r="C602" s="3" t="s">
        <v>632</v>
      </c>
      <c r="D602" s="4">
        <v>1748000</v>
      </c>
    </row>
    <row r="603" spans="1:4">
      <c r="A603" s="3" t="s">
        <v>886</v>
      </c>
      <c r="B603" s="3" t="s">
        <v>293</v>
      </c>
      <c r="C603" s="3" t="s">
        <v>408</v>
      </c>
      <c r="D603" s="4">
        <v>1480966</v>
      </c>
    </row>
    <row r="604" spans="1:4">
      <c r="A604" s="3" t="s">
        <v>888</v>
      </c>
      <c r="B604" s="3" t="s">
        <v>293</v>
      </c>
      <c r="C604" s="3" t="s">
        <v>408</v>
      </c>
      <c r="D604" s="4">
        <v>683759</v>
      </c>
    </row>
    <row r="605" spans="1:4">
      <c r="A605" s="3" t="s">
        <v>890</v>
      </c>
      <c r="B605" s="3" t="s">
        <v>293</v>
      </c>
      <c r="C605" s="3" t="s">
        <v>408</v>
      </c>
      <c r="D605" s="4">
        <v>2468627</v>
      </c>
    </row>
    <row r="606" spans="1:4">
      <c r="A606" s="3" t="s">
        <v>892</v>
      </c>
      <c r="B606" s="3" t="s">
        <v>293</v>
      </c>
      <c r="C606" s="3" t="s">
        <v>408</v>
      </c>
      <c r="D606" s="4">
        <v>936439</v>
      </c>
    </row>
    <row r="607" spans="1:4">
      <c r="A607" s="3" t="s">
        <v>894</v>
      </c>
      <c r="B607" s="3" t="s">
        <v>293</v>
      </c>
      <c r="C607" s="3" t="s">
        <v>784</v>
      </c>
      <c r="D607" s="4">
        <v>2506325</v>
      </c>
    </row>
    <row r="608" spans="1:4">
      <c r="A608" s="3" t="s">
        <v>896</v>
      </c>
      <c r="B608" s="3" t="s">
        <v>293</v>
      </c>
      <c r="C608" s="3" t="s">
        <v>496</v>
      </c>
      <c r="D608" s="4">
        <v>1975000</v>
      </c>
    </row>
    <row r="609" spans="1:4">
      <c r="A609" s="3" t="s">
        <v>898</v>
      </c>
      <c r="B609" s="3" t="s">
        <v>481</v>
      </c>
      <c r="C609" s="3" t="s">
        <v>281</v>
      </c>
      <c r="D609" s="4">
        <v>771860</v>
      </c>
    </row>
    <row r="610" spans="1:4">
      <c r="A610" s="3" t="s">
        <v>900</v>
      </c>
      <c r="B610" s="3" t="s">
        <v>481</v>
      </c>
      <c r="C610" s="3" t="s">
        <v>281</v>
      </c>
      <c r="D610" s="4">
        <v>771860</v>
      </c>
    </row>
    <row r="611" spans="1:4">
      <c r="A611" s="3" t="s">
        <v>902</v>
      </c>
      <c r="B611" s="3" t="s">
        <v>481</v>
      </c>
      <c r="C611" s="3" t="s">
        <v>281</v>
      </c>
      <c r="D611" s="4">
        <v>5000000</v>
      </c>
    </row>
    <row r="612" spans="1:4">
      <c r="A612" s="3" t="s">
        <v>904</v>
      </c>
      <c r="B612" s="3" t="s">
        <v>481</v>
      </c>
      <c r="C612" s="3" t="s">
        <v>281</v>
      </c>
      <c r="D612" s="4">
        <v>3513853</v>
      </c>
    </row>
    <row r="613" spans="1:4">
      <c r="A613" s="3" t="s">
        <v>905</v>
      </c>
      <c r="B613" s="3" t="s">
        <v>481</v>
      </c>
      <c r="C613" s="3" t="s">
        <v>281</v>
      </c>
      <c r="D613" s="4">
        <v>1835829</v>
      </c>
    </row>
    <row r="614" spans="1:4">
      <c r="A614" s="3" t="s">
        <v>906</v>
      </c>
      <c r="B614" s="3" t="s">
        <v>481</v>
      </c>
      <c r="C614" s="3" t="s">
        <v>281</v>
      </c>
      <c r="D614" s="4">
        <v>1835829</v>
      </c>
    </row>
    <row r="615" spans="1:4">
      <c r="A615" s="3" t="s">
        <v>907</v>
      </c>
      <c r="B615" s="3" t="s">
        <v>481</v>
      </c>
      <c r="C615" s="3" t="s">
        <v>482</v>
      </c>
      <c r="D615" s="4">
        <v>850270</v>
      </c>
    </row>
    <row r="616" spans="1:4">
      <c r="A616" s="3" t="s">
        <v>908</v>
      </c>
      <c r="B616" s="3" t="s">
        <v>481</v>
      </c>
      <c r="C616" s="3" t="s">
        <v>592</v>
      </c>
      <c r="D616" s="4">
        <v>2711080</v>
      </c>
    </row>
    <row r="617" spans="1:4">
      <c r="A617" s="3" t="s">
        <v>909</v>
      </c>
      <c r="B617" s="3" t="s">
        <v>150</v>
      </c>
      <c r="C617" s="3" t="s">
        <v>432</v>
      </c>
      <c r="D617" s="4">
        <v>1841380</v>
      </c>
    </row>
    <row r="618" spans="1:4">
      <c r="A618" s="3" t="s">
        <v>910</v>
      </c>
      <c r="B618" s="3" t="s">
        <v>150</v>
      </c>
      <c r="C618" s="3" t="s">
        <v>432</v>
      </c>
      <c r="D618" s="4">
        <v>176640</v>
      </c>
    </row>
    <row r="619" spans="1:4">
      <c r="A619" s="3" t="s">
        <v>911</v>
      </c>
      <c r="B619" s="3" t="s">
        <v>150</v>
      </c>
      <c r="C619" s="3" t="s">
        <v>161</v>
      </c>
      <c r="D619" s="4">
        <v>6544501</v>
      </c>
    </row>
    <row r="620" spans="1:4">
      <c r="A620" s="3" t="s">
        <v>912</v>
      </c>
      <c r="B620" s="3" t="s">
        <v>150</v>
      </c>
      <c r="C620" s="3" t="s">
        <v>161</v>
      </c>
      <c r="D620" s="4">
        <v>3390512</v>
      </c>
    </row>
    <row r="621" spans="1:4">
      <c r="A621" s="3" t="s">
        <v>913</v>
      </c>
      <c r="B621" s="3" t="s">
        <v>150</v>
      </c>
      <c r="C621" s="3" t="s">
        <v>161</v>
      </c>
      <c r="D621" s="4">
        <v>11727172</v>
      </c>
    </row>
    <row r="622" spans="1:4">
      <c r="A622" s="3" t="s">
        <v>915</v>
      </c>
      <c r="B622" s="3" t="s">
        <v>150</v>
      </c>
      <c r="C622" s="3" t="s">
        <v>161</v>
      </c>
      <c r="D622" s="4">
        <v>4368731</v>
      </c>
    </row>
    <row r="623" spans="1:4">
      <c r="A623" s="3" t="s">
        <v>916</v>
      </c>
      <c r="B623" s="3" t="s">
        <v>150</v>
      </c>
      <c r="C623" s="3" t="s">
        <v>52</v>
      </c>
      <c r="D623" s="4">
        <v>583744</v>
      </c>
    </row>
    <row r="624" spans="1:4">
      <c r="A624" s="3" t="s">
        <v>917</v>
      </c>
      <c r="B624" s="3" t="s">
        <v>150</v>
      </c>
      <c r="C624" s="3" t="s">
        <v>52</v>
      </c>
      <c r="D624" s="4">
        <v>610890</v>
      </c>
    </row>
    <row r="625" spans="1:4">
      <c r="A625" s="3" t="s">
        <v>920</v>
      </c>
      <c r="B625" s="3" t="s">
        <v>821</v>
      </c>
      <c r="C625" s="3" t="s">
        <v>822</v>
      </c>
      <c r="D625" s="4">
        <v>748142</v>
      </c>
    </row>
    <row r="626" spans="1:4">
      <c r="A626" s="3" t="s">
        <v>923</v>
      </c>
      <c r="B626" s="3" t="s">
        <v>398</v>
      </c>
      <c r="C626" s="3" t="s">
        <v>76</v>
      </c>
      <c r="D626" s="4">
        <v>2352629</v>
      </c>
    </row>
    <row r="627" spans="1:4">
      <c r="A627" s="3" t="s">
        <v>926</v>
      </c>
      <c r="B627" s="3" t="s">
        <v>398</v>
      </c>
      <c r="C627" s="3" t="s">
        <v>76</v>
      </c>
      <c r="D627" s="4">
        <v>4705963</v>
      </c>
    </row>
    <row r="628" spans="1:4">
      <c r="A628" s="3" t="s">
        <v>928</v>
      </c>
      <c r="B628" s="3" t="s">
        <v>41</v>
      </c>
      <c r="C628" s="3" t="s">
        <v>637</v>
      </c>
      <c r="D628" s="4">
        <v>39475</v>
      </c>
    </row>
    <row r="629" spans="1:4">
      <c r="A629" s="3" t="s">
        <v>931</v>
      </c>
      <c r="B629" s="3" t="s">
        <v>41</v>
      </c>
      <c r="C629" s="3" t="s">
        <v>637</v>
      </c>
      <c r="D629" s="4">
        <v>1761056</v>
      </c>
    </row>
    <row r="630" spans="1:4">
      <c r="A630" s="3" t="s">
        <v>933</v>
      </c>
      <c r="B630" s="3" t="s">
        <v>41</v>
      </c>
      <c r="C630" s="3" t="s">
        <v>637</v>
      </c>
      <c r="D630" s="4">
        <v>2025319</v>
      </c>
    </row>
    <row r="631" spans="1:4">
      <c r="A631" s="3" t="s">
        <v>935</v>
      </c>
      <c r="B631" s="3" t="s">
        <v>41</v>
      </c>
      <c r="C631" s="3" t="s">
        <v>479</v>
      </c>
      <c r="D631" s="4">
        <v>1248379</v>
      </c>
    </row>
    <row r="632" spans="1:4">
      <c r="A632" s="3" t="s">
        <v>937</v>
      </c>
      <c r="B632" s="3" t="s">
        <v>41</v>
      </c>
      <c r="C632" s="3" t="s">
        <v>493</v>
      </c>
      <c r="D632" s="4">
        <v>1070763</v>
      </c>
    </row>
    <row r="633" spans="1:4">
      <c r="A633" s="3" t="s">
        <v>939</v>
      </c>
      <c r="B633" s="3" t="s">
        <v>41</v>
      </c>
      <c r="C633" s="3" t="s">
        <v>493</v>
      </c>
      <c r="D633" s="4">
        <v>1078480</v>
      </c>
    </row>
    <row r="634" spans="1:4">
      <c r="A634" s="3" t="s">
        <v>941</v>
      </c>
      <c r="B634" s="3" t="s">
        <v>41</v>
      </c>
      <c r="C634" s="3" t="s">
        <v>493</v>
      </c>
      <c r="D634" s="4">
        <v>249098</v>
      </c>
    </row>
    <row r="635" spans="1:4">
      <c r="A635" s="3" t="s">
        <v>943</v>
      </c>
      <c r="B635" s="3" t="s">
        <v>41</v>
      </c>
      <c r="C635" s="3" t="s">
        <v>493</v>
      </c>
      <c r="D635" s="4">
        <v>130677</v>
      </c>
    </row>
    <row r="636" spans="1:4">
      <c r="A636" s="3" t="s">
        <v>944</v>
      </c>
      <c r="B636" s="3" t="s">
        <v>41</v>
      </c>
      <c r="C636" s="3" t="s">
        <v>493</v>
      </c>
      <c r="D636" s="4">
        <v>21943419</v>
      </c>
    </row>
    <row r="637" spans="1:4">
      <c r="A637" s="3" t="s">
        <v>945</v>
      </c>
      <c r="B637" s="3" t="s">
        <v>41</v>
      </c>
      <c r="C637" s="3" t="s">
        <v>493</v>
      </c>
      <c r="D637" s="4">
        <v>4532896</v>
      </c>
    </row>
    <row r="638" spans="1:4">
      <c r="A638" s="3" t="s">
        <v>946</v>
      </c>
      <c r="B638" s="3" t="s">
        <v>800</v>
      </c>
      <c r="C638" s="3" t="s">
        <v>801</v>
      </c>
      <c r="D638" s="4">
        <v>7098213</v>
      </c>
    </row>
    <row r="639" spans="1:4">
      <c r="A639" s="3" t="s">
        <v>947</v>
      </c>
      <c r="B639" s="3" t="s">
        <v>880</v>
      </c>
      <c r="C639" s="3" t="s">
        <v>881</v>
      </c>
      <c r="D639" s="4">
        <v>1272032</v>
      </c>
    </row>
    <row r="640" spans="1:4">
      <c r="A640" s="3" t="s">
        <v>948</v>
      </c>
      <c r="B640" s="3" t="s">
        <v>865</v>
      </c>
      <c r="C640" s="3" t="s">
        <v>868</v>
      </c>
      <c r="D640" s="4">
        <v>1419000</v>
      </c>
    </row>
    <row r="641" spans="1:4">
      <c r="A641" s="3" t="s">
        <v>951</v>
      </c>
      <c r="B641" s="3" t="s">
        <v>865</v>
      </c>
      <c r="C641" s="3" t="s">
        <v>866</v>
      </c>
      <c r="D641" s="4">
        <v>18906002</v>
      </c>
    </row>
    <row r="642" spans="1:4">
      <c r="A642" s="3" t="s">
        <v>953</v>
      </c>
      <c r="B642" s="3" t="s">
        <v>449</v>
      </c>
      <c r="C642" s="3" t="s">
        <v>450</v>
      </c>
      <c r="D642" s="4">
        <v>7240000</v>
      </c>
    </row>
    <row r="643" spans="1:4">
      <c r="A643" s="3" t="s">
        <v>954</v>
      </c>
      <c r="B643" s="3" t="s">
        <v>413</v>
      </c>
      <c r="C643" s="3" t="s">
        <v>743</v>
      </c>
      <c r="D643" s="4">
        <v>28000000</v>
      </c>
    </row>
    <row r="644" spans="1:4">
      <c r="A644" s="3" t="s">
        <v>955</v>
      </c>
      <c r="B644" s="3" t="s">
        <v>413</v>
      </c>
      <c r="C644" s="3" t="s">
        <v>414</v>
      </c>
      <c r="D644" s="4">
        <v>12152204</v>
      </c>
    </row>
    <row r="645" spans="1:4">
      <c r="A645" s="3" t="s">
        <v>956</v>
      </c>
      <c r="B645" s="3" t="s">
        <v>384</v>
      </c>
      <c r="C645" s="3" t="s">
        <v>385</v>
      </c>
      <c r="D645" s="4">
        <v>1856295</v>
      </c>
    </row>
    <row r="650" spans="1:4" s="1" customFormat="1" ht="12.75">
      <c r="C650" s="1" t="s">
        <v>958</v>
      </c>
      <c r="D650" s="2">
        <f>SUM(D213:D649)</f>
        <v>3305860255</v>
      </c>
    </row>
    <row r="652" spans="1:4" s="1" customFormat="1" ht="12.75">
      <c r="C652" s="1" t="s">
        <v>959</v>
      </c>
      <c r="D652" s="2"/>
    </row>
    <row r="654" spans="1:4">
      <c r="A654" s="3" t="s">
        <v>3</v>
      </c>
      <c r="B654" s="9" t="s">
        <v>1074</v>
      </c>
      <c r="C654" s="9" t="s">
        <v>1075</v>
      </c>
      <c r="D654" s="4">
        <v>401340</v>
      </c>
    </row>
    <row r="655" spans="1:4">
      <c r="A655" s="3" t="s">
        <v>6</v>
      </c>
      <c r="B655" s="9" t="s">
        <v>1076</v>
      </c>
      <c r="C655" s="9" t="s">
        <v>1077</v>
      </c>
      <c r="D655" s="4">
        <v>1093042</v>
      </c>
    </row>
    <row r="656" spans="1:4">
      <c r="A656" s="3" t="s">
        <v>7</v>
      </c>
      <c r="B656" s="9" t="s">
        <v>1078</v>
      </c>
      <c r="C656" s="9" t="s">
        <v>1079</v>
      </c>
      <c r="D656" s="4">
        <v>771026</v>
      </c>
    </row>
    <row r="657" spans="1:4">
      <c r="A657" s="3" t="s">
        <v>8</v>
      </c>
      <c r="B657" s="9" t="s">
        <v>1080</v>
      </c>
      <c r="C657" s="9" t="s">
        <v>1081</v>
      </c>
      <c r="D657" s="4">
        <v>1291750</v>
      </c>
    </row>
    <row r="658" spans="1:4">
      <c r="A658" s="3" t="s">
        <v>11</v>
      </c>
      <c r="B658" s="9" t="s">
        <v>1082</v>
      </c>
      <c r="C658" s="9" t="s">
        <v>1083</v>
      </c>
      <c r="D658" s="4">
        <v>570000</v>
      </c>
    </row>
    <row r="659" spans="1:4">
      <c r="A659" s="3" t="s">
        <v>14</v>
      </c>
      <c r="B659" s="9" t="s">
        <v>1178</v>
      </c>
      <c r="C659" s="9" t="s">
        <v>1179</v>
      </c>
      <c r="D659" s="4">
        <v>1917800</v>
      </c>
    </row>
    <row r="660" spans="1:4">
      <c r="A660" s="3" t="s">
        <v>16</v>
      </c>
      <c r="B660" s="9" t="s">
        <v>1247</v>
      </c>
      <c r="C660" s="9" t="s">
        <v>1248</v>
      </c>
      <c r="D660" s="4">
        <v>9612983</v>
      </c>
    </row>
    <row r="661" spans="1:4">
      <c r="A661" s="3" t="s">
        <v>18</v>
      </c>
      <c r="B661" s="9" t="s">
        <v>1247</v>
      </c>
      <c r="C661" s="9" t="s">
        <v>1248</v>
      </c>
      <c r="D661" s="4">
        <v>5191726</v>
      </c>
    </row>
    <row r="662" spans="1:4">
      <c r="A662" s="3" t="s">
        <v>21</v>
      </c>
      <c r="B662" s="9" t="s">
        <v>1247</v>
      </c>
      <c r="C662" s="9" t="s">
        <v>1248</v>
      </c>
      <c r="D662" s="4">
        <v>10365908</v>
      </c>
    </row>
    <row r="663" spans="1:4">
      <c r="A663" s="3" t="s">
        <v>24</v>
      </c>
      <c r="B663" s="9" t="s">
        <v>1172</v>
      </c>
      <c r="C663" s="9" t="s">
        <v>1257</v>
      </c>
      <c r="D663" s="4">
        <v>2023400</v>
      </c>
    </row>
    <row r="664" spans="1:4">
      <c r="A664" s="3" t="s">
        <v>27</v>
      </c>
      <c r="B664" s="9" t="s">
        <v>1172</v>
      </c>
      <c r="C664" s="9" t="s">
        <v>1173</v>
      </c>
      <c r="D664" s="4">
        <v>1968000</v>
      </c>
    </row>
    <row r="665" spans="1:4">
      <c r="A665" s="3" t="s">
        <v>29</v>
      </c>
      <c r="B665" s="9" t="s">
        <v>1305</v>
      </c>
      <c r="C665" s="9" t="s">
        <v>1309</v>
      </c>
      <c r="D665" s="4">
        <v>28400000</v>
      </c>
    </row>
    <row r="666" spans="1:4">
      <c r="A666" s="3" t="s">
        <v>31</v>
      </c>
      <c r="B666" s="9" t="s">
        <v>1305</v>
      </c>
      <c r="C666" s="9" t="s">
        <v>1306</v>
      </c>
      <c r="D666" s="4">
        <v>10000000</v>
      </c>
    </row>
    <row r="667" spans="1:4">
      <c r="A667" s="3" t="s">
        <v>34</v>
      </c>
      <c r="B667" s="9" t="s">
        <v>1305</v>
      </c>
      <c r="C667" s="9" t="s">
        <v>1306</v>
      </c>
      <c r="D667" s="4">
        <v>41600000</v>
      </c>
    </row>
    <row r="668" spans="1:4">
      <c r="A668" s="3" t="s">
        <v>37</v>
      </c>
      <c r="B668" s="9" t="s">
        <v>1036</v>
      </c>
      <c r="C668" s="9" t="s">
        <v>1037</v>
      </c>
      <c r="D668" s="4">
        <v>1437000</v>
      </c>
    </row>
    <row r="669" spans="1:4">
      <c r="A669" s="3" t="s">
        <v>40</v>
      </c>
      <c r="B669" s="9" t="s">
        <v>679</v>
      </c>
      <c r="C669" s="9" t="s">
        <v>1052</v>
      </c>
      <c r="D669" s="4">
        <v>608472</v>
      </c>
    </row>
    <row r="670" spans="1:4">
      <c r="A670" s="3" t="s">
        <v>43</v>
      </c>
      <c r="B670" s="3" t="s">
        <v>415</v>
      </c>
      <c r="C670" s="3" t="s">
        <v>1016</v>
      </c>
      <c r="D670" s="4">
        <v>28234098</v>
      </c>
    </row>
    <row r="671" spans="1:4">
      <c r="A671" s="3" t="s">
        <v>46</v>
      </c>
      <c r="B671" s="9" t="s">
        <v>415</v>
      </c>
      <c r="C671" s="9" t="s">
        <v>1016</v>
      </c>
      <c r="D671" s="4">
        <v>2131459</v>
      </c>
    </row>
    <row r="672" spans="1:4">
      <c r="A672" s="3" t="s">
        <v>47</v>
      </c>
      <c r="B672" s="9" t="s">
        <v>318</v>
      </c>
      <c r="C672" s="9" t="s">
        <v>1245</v>
      </c>
      <c r="D672" s="4">
        <v>17267996</v>
      </c>
    </row>
    <row r="673" spans="1:4">
      <c r="A673" s="3" t="s">
        <v>50</v>
      </c>
      <c r="B673" s="3" t="s">
        <v>318</v>
      </c>
      <c r="C673" s="3" t="s">
        <v>994</v>
      </c>
      <c r="D673" s="4">
        <v>461446</v>
      </c>
    </row>
    <row r="674" spans="1:4">
      <c r="A674" s="3" t="s">
        <v>53</v>
      </c>
      <c r="B674" s="3" t="s">
        <v>318</v>
      </c>
      <c r="C674" s="3" t="s">
        <v>994</v>
      </c>
      <c r="D674" s="4">
        <v>4222105</v>
      </c>
    </row>
    <row r="675" spans="1:4">
      <c r="A675" s="3" t="s">
        <v>56</v>
      </c>
      <c r="B675" s="3" t="s">
        <v>318</v>
      </c>
      <c r="C675" s="3" t="s">
        <v>994</v>
      </c>
      <c r="D675" s="4">
        <v>5660759</v>
      </c>
    </row>
    <row r="676" spans="1:4">
      <c r="A676" s="3" t="s">
        <v>59</v>
      </c>
      <c r="B676" s="3" t="s">
        <v>318</v>
      </c>
      <c r="C676" s="3" t="s">
        <v>994</v>
      </c>
      <c r="D676" s="4">
        <v>1544494</v>
      </c>
    </row>
    <row r="677" spans="1:4">
      <c r="A677" s="3" t="s">
        <v>61</v>
      </c>
      <c r="B677" s="9" t="s">
        <v>318</v>
      </c>
      <c r="C677" s="9" t="s">
        <v>1125</v>
      </c>
      <c r="D677" s="4">
        <v>11492534</v>
      </c>
    </row>
    <row r="678" spans="1:4">
      <c r="A678" s="3" t="s">
        <v>63</v>
      </c>
      <c r="B678" s="9" t="s">
        <v>318</v>
      </c>
      <c r="C678" s="9" t="s">
        <v>1125</v>
      </c>
      <c r="D678" s="4">
        <v>4302220</v>
      </c>
    </row>
    <row r="679" spans="1:4">
      <c r="A679" s="3" t="s">
        <v>103</v>
      </c>
      <c r="B679" s="9" t="s">
        <v>318</v>
      </c>
      <c r="C679" s="9" t="s">
        <v>1125</v>
      </c>
      <c r="D679" s="4">
        <v>9352516</v>
      </c>
    </row>
    <row r="680" spans="1:4">
      <c r="A680" s="3" t="s">
        <v>106</v>
      </c>
      <c r="B680" s="3" t="s">
        <v>379</v>
      </c>
      <c r="C680" s="3" t="s">
        <v>972</v>
      </c>
      <c r="D680" s="4">
        <v>716800</v>
      </c>
    </row>
    <row r="681" spans="1:4">
      <c r="A681" s="3" t="s">
        <v>108</v>
      </c>
      <c r="B681" s="3" t="s">
        <v>379</v>
      </c>
      <c r="C681" s="3" t="s">
        <v>974</v>
      </c>
      <c r="D681" s="4">
        <v>716800</v>
      </c>
    </row>
    <row r="682" spans="1:4">
      <c r="A682" s="3" t="s">
        <v>110</v>
      </c>
      <c r="B682" s="9" t="s">
        <v>379</v>
      </c>
      <c r="C682" s="9" t="s">
        <v>1221</v>
      </c>
      <c r="D682" s="4">
        <v>896000</v>
      </c>
    </row>
    <row r="683" spans="1:4">
      <c r="A683" s="3" t="s">
        <v>112</v>
      </c>
      <c r="B683" s="9" t="s">
        <v>379</v>
      </c>
      <c r="C683" s="9" t="s">
        <v>1044</v>
      </c>
      <c r="D683" s="4">
        <v>896000</v>
      </c>
    </row>
    <row r="684" spans="1:4">
      <c r="A684" s="3" t="s">
        <v>114</v>
      </c>
      <c r="B684" s="3" t="s">
        <v>379</v>
      </c>
      <c r="C684" s="3" t="s">
        <v>960</v>
      </c>
      <c r="D684" s="4">
        <v>716800</v>
      </c>
    </row>
    <row r="685" spans="1:4">
      <c r="A685" s="3" t="s">
        <v>116</v>
      </c>
      <c r="B685" s="3" t="s">
        <v>379</v>
      </c>
      <c r="C685" s="3" t="s">
        <v>973</v>
      </c>
      <c r="D685" s="4">
        <v>1164800</v>
      </c>
    </row>
    <row r="686" spans="1:4">
      <c r="A686" s="3" t="s">
        <v>118</v>
      </c>
      <c r="B686" s="3" t="s">
        <v>379</v>
      </c>
      <c r="C686" s="3" t="s">
        <v>961</v>
      </c>
      <c r="D686" s="4">
        <v>896000</v>
      </c>
    </row>
    <row r="687" spans="1:4">
      <c r="A687" s="3" t="s">
        <v>120</v>
      </c>
      <c r="B687" s="9" t="s">
        <v>379</v>
      </c>
      <c r="C687" s="9" t="s">
        <v>1193</v>
      </c>
      <c r="D687" s="4">
        <v>896000</v>
      </c>
    </row>
    <row r="688" spans="1:4">
      <c r="A688" s="3" t="s">
        <v>123</v>
      </c>
      <c r="B688" s="9" t="s">
        <v>379</v>
      </c>
      <c r="C688" s="9" t="s">
        <v>1199</v>
      </c>
      <c r="D688" s="4">
        <v>896000</v>
      </c>
    </row>
    <row r="689" spans="1:4">
      <c r="A689" s="3" t="s">
        <v>126</v>
      </c>
      <c r="B689" s="9" t="s">
        <v>379</v>
      </c>
      <c r="C689" s="9" t="s">
        <v>1043</v>
      </c>
      <c r="D689" s="4">
        <v>716800</v>
      </c>
    </row>
    <row r="690" spans="1:4">
      <c r="A690" s="3" t="s">
        <v>128</v>
      </c>
      <c r="B690" s="9" t="s">
        <v>379</v>
      </c>
      <c r="C690" s="9" t="s">
        <v>1197</v>
      </c>
      <c r="D690" s="4">
        <v>712040</v>
      </c>
    </row>
    <row r="691" spans="1:4">
      <c r="A691" s="3" t="s">
        <v>129</v>
      </c>
      <c r="B691" s="9" t="s">
        <v>379</v>
      </c>
      <c r="C691" s="9" t="s">
        <v>1198</v>
      </c>
      <c r="D691" s="4">
        <v>716800</v>
      </c>
    </row>
    <row r="692" spans="1:4">
      <c r="A692" s="3" t="s">
        <v>132</v>
      </c>
      <c r="B692" s="9" t="s">
        <v>379</v>
      </c>
      <c r="C692" s="9" t="s">
        <v>1045</v>
      </c>
      <c r="D692" s="4">
        <v>896000</v>
      </c>
    </row>
    <row r="693" spans="1:4">
      <c r="A693" s="3" t="s">
        <v>135</v>
      </c>
      <c r="B693" s="9" t="s">
        <v>379</v>
      </c>
      <c r="C693" s="9" t="s">
        <v>1224</v>
      </c>
      <c r="D693" s="4">
        <v>716800</v>
      </c>
    </row>
    <row r="694" spans="1:4">
      <c r="A694" s="3" t="s">
        <v>137</v>
      </c>
      <c r="B694" s="9" t="s">
        <v>379</v>
      </c>
      <c r="C694" s="9" t="s">
        <v>1223</v>
      </c>
      <c r="D694" s="4">
        <v>896000</v>
      </c>
    </row>
    <row r="695" spans="1:4">
      <c r="A695" s="3" t="s">
        <v>140</v>
      </c>
      <c r="B695" s="9" t="s">
        <v>379</v>
      </c>
      <c r="C695" s="9" t="s">
        <v>1062</v>
      </c>
      <c r="D695" s="4">
        <v>896000</v>
      </c>
    </row>
    <row r="696" spans="1:4">
      <c r="A696" s="3" t="s">
        <v>141</v>
      </c>
      <c r="B696" s="9" t="s">
        <v>379</v>
      </c>
      <c r="C696" s="9" t="s">
        <v>1327</v>
      </c>
      <c r="D696" s="4">
        <v>896000</v>
      </c>
    </row>
    <row r="697" spans="1:4">
      <c r="A697" s="3" t="s">
        <v>142</v>
      </c>
      <c r="B697" s="9" t="s">
        <v>379</v>
      </c>
      <c r="C697" s="9" t="s">
        <v>1222</v>
      </c>
      <c r="D697" s="4">
        <v>896000</v>
      </c>
    </row>
    <row r="698" spans="1:4">
      <c r="A698" s="3" t="s">
        <v>145</v>
      </c>
      <c r="B698" s="9" t="s">
        <v>379</v>
      </c>
      <c r="C698" s="9" t="s">
        <v>1194</v>
      </c>
      <c r="D698" s="4">
        <v>1164800</v>
      </c>
    </row>
    <row r="699" spans="1:4">
      <c r="A699" s="3" t="s">
        <v>148</v>
      </c>
      <c r="B699" s="9" t="s">
        <v>379</v>
      </c>
      <c r="C699" s="9" t="s">
        <v>1192</v>
      </c>
      <c r="D699" s="4">
        <v>1164800</v>
      </c>
    </row>
    <row r="700" spans="1:4">
      <c r="A700" s="3" t="s">
        <v>149</v>
      </c>
      <c r="B700" s="9" t="s">
        <v>1334</v>
      </c>
      <c r="C700" s="9" t="s">
        <v>1335</v>
      </c>
      <c r="D700" s="4">
        <v>3994963</v>
      </c>
    </row>
    <row r="701" spans="1:4">
      <c r="A701" s="3" t="s">
        <v>152</v>
      </c>
      <c r="B701" s="9" t="s">
        <v>377</v>
      </c>
      <c r="C701" s="9" t="s">
        <v>1144</v>
      </c>
      <c r="D701" s="4">
        <v>7128228</v>
      </c>
    </row>
    <row r="702" spans="1:4">
      <c r="A702" s="3" t="s">
        <v>155</v>
      </c>
      <c r="B702" s="9" t="s">
        <v>377</v>
      </c>
      <c r="C702" s="9" t="s">
        <v>1337</v>
      </c>
      <c r="D702" s="4">
        <v>750000</v>
      </c>
    </row>
    <row r="703" spans="1:4">
      <c r="A703" s="3" t="s">
        <v>157</v>
      </c>
      <c r="B703" s="9" t="s">
        <v>377</v>
      </c>
      <c r="C703" s="9" t="s">
        <v>1046</v>
      </c>
      <c r="D703" s="4">
        <v>621000</v>
      </c>
    </row>
    <row r="704" spans="1:4">
      <c r="A704" s="3" t="s">
        <v>160</v>
      </c>
      <c r="B704" s="9" t="s">
        <v>377</v>
      </c>
      <c r="C704" s="9" t="s">
        <v>1225</v>
      </c>
      <c r="D704" s="4">
        <v>550000</v>
      </c>
    </row>
    <row r="705" spans="1:4">
      <c r="A705" s="3" t="s">
        <v>162</v>
      </c>
      <c r="B705" s="9" t="s">
        <v>377</v>
      </c>
      <c r="C705" s="9" t="s">
        <v>1103</v>
      </c>
      <c r="D705" s="4">
        <v>1404000</v>
      </c>
    </row>
    <row r="706" spans="1:4">
      <c r="A706" s="3" t="s">
        <v>165</v>
      </c>
      <c r="B706" s="9" t="s">
        <v>377</v>
      </c>
      <c r="C706" s="9" t="s">
        <v>1047</v>
      </c>
      <c r="D706" s="4">
        <v>684880</v>
      </c>
    </row>
    <row r="707" spans="1:4">
      <c r="A707" s="3" t="s">
        <v>166</v>
      </c>
      <c r="B707" s="9" t="s">
        <v>417</v>
      </c>
      <c r="C707" s="9" t="s">
        <v>1161</v>
      </c>
      <c r="D707" s="4">
        <v>660000</v>
      </c>
    </row>
    <row r="708" spans="1:4">
      <c r="A708" s="3" t="s">
        <v>169</v>
      </c>
      <c r="B708" s="9" t="s">
        <v>417</v>
      </c>
      <c r="C708" s="9" t="s">
        <v>1177</v>
      </c>
      <c r="D708" s="4">
        <v>1040000</v>
      </c>
    </row>
    <row r="709" spans="1:4">
      <c r="A709" s="3" t="s">
        <v>171</v>
      </c>
      <c r="B709" s="9" t="s">
        <v>435</v>
      </c>
      <c r="C709" s="9" t="s">
        <v>436</v>
      </c>
      <c r="D709" s="4">
        <v>366901</v>
      </c>
    </row>
    <row r="710" spans="1:4">
      <c r="A710" s="3" t="s">
        <v>173</v>
      </c>
      <c r="B710" s="9" t="s">
        <v>435</v>
      </c>
      <c r="C710" s="9" t="s">
        <v>1210</v>
      </c>
      <c r="D710" s="4">
        <v>1247038</v>
      </c>
    </row>
    <row r="711" spans="1:4">
      <c r="A711" s="3" t="s">
        <v>175</v>
      </c>
      <c r="B711" s="9" t="s">
        <v>435</v>
      </c>
      <c r="C711" s="9" t="s">
        <v>1213</v>
      </c>
      <c r="D711" s="4">
        <v>15988907</v>
      </c>
    </row>
    <row r="712" spans="1:4">
      <c r="A712" s="3" t="s">
        <v>177</v>
      </c>
      <c r="B712" s="9" t="s">
        <v>435</v>
      </c>
      <c r="C712" s="9" t="s">
        <v>1213</v>
      </c>
      <c r="D712" s="4">
        <v>633401</v>
      </c>
    </row>
    <row r="713" spans="1:4">
      <c r="A713" s="3" t="s">
        <v>179</v>
      </c>
      <c r="B713" s="9" t="s">
        <v>435</v>
      </c>
      <c r="C713" s="9" t="s">
        <v>1213</v>
      </c>
      <c r="D713" s="4">
        <v>188472</v>
      </c>
    </row>
    <row r="714" spans="1:4">
      <c r="A714" s="3" t="s">
        <v>181</v>
      </c>
      <c r="B714" s="9" t="s">
        <v>435</v>
      </c>
      <c r="C714" s="9" t="s">
        <v>1213</v>
      </c>
      <c r="D714" s="4">
        <v>272501</v>
      </c>
    </row>
    <row r="715" spans="1:4">
      <c r="A715" s="3" t="s">
        <v>183</v>
      </c>
      <c r="B715" s="3" t="s">
        <v>402</v>
      </c>
      <c r="C715" s="3" t="s">
        <v>966</v>
      </c>
      <c r="D715" s="4">
        <v>776173</v>
      </c>
    </row>
    <row r="716" spans="1:4">
      <c r="A716" s="3" t="s">
        <v>184</v>
      </c>
      <c r="B716" s="3" t="s">
        <v>976</v>
      </c>
      <c r="C716" s="3" t="s">
        <v>208</v>
      </c>
      <c r="D716" s="4">
        <v>1718233</v>
      </c>
    </row>
    <row r="717" spans="1:4">
      <c r="A717" s="3" t="s">
        <v>185</v>
      </c>
      <c r="B717" s="9" t="s">
        <v>976</v>
      </c>
      <c r="C717" s="9" t="s">
        <v>208</v>
      </c>
      <c r="D717" s="4">
        <v>597319</v>
      </c>
    </row>
    <row r="718" spans="1:4">
      <c r="A718" s="3" t="s">
        <v>188</v>
      </c>
      <c r="B718" s="9" t="s">
        <v>976</v>
      </c>
      <c r="C718" s="9" t="s">
        <v>208</v>
      </c>
      <c r="D718" s="4">
        <v>82685</v>
      </c>
    </row>
    <row r="719" spans="1:4">
      <c r="A719" s="3" t="s">
        <v>189</v>
      </c>
      <c r="B719" s="9" t="s">
        <v>976</v>
      </c>
      <c r="C719" s="9" t="s">
        <v>208</v>
      </c>
      <c r="D719" s="4">
        <v>860213</v>
      </c>
    </row>
    <row r="720" spans="1:4">
      <c r="A720" s="3" t="s">
        <v>190</v>
      </c>
      <c r="B720" s="9" t="s">
        <v>1129</v>
      </c>
      <c r="C720" s="9" t="s">
        <v>1130</v>
      </c>
      <c r="D720" s="4">
        <v>2278261</v>
      </c>
    </row>
    <row r="721" spans="1:4">
      <c r="A721" s="3" t="s">
        <v>191</v>
      </c>
      <c r="B721" s="9" t="s">
        <v>1121</v>
      </c>
      <c r="C721" s="9" t="s">
        <v>1122</v>
      </c>
      <c r="D721" s="4">
        <v>2484079</v>
      </c>
    </row>
    <row r="722" spans="1:4">
      <c r="A722" s="3" t="s">
        <v>192</v>
      </c>
      <c r="B722" s="9" t="s">
        <v>1106</v>
      </c>
      <c r="C722" s="9" t="s">
        <v>1116</v>
      </c>
      <c r="D722" s="4">
        <v>1164800</v>
      </c>
    </row>
    <row r="723" spans="1:4">
      <c r="A723" s="3" t="s">
        <v>194</v>
      </c>
      <c r="B723" s="9" t="s">
        <v>1106</v>
      </c>
      <c r="C723" s="9" t="s">
        <v>1295</v>
      </c>
      <c r="D723" s="4">
        <v>716800</v>
      </c>
    </row>
    <row r="724" spans="1:4">
      <c r="A724" s="3" t="s">
        <v>197</v>
      </c>
      <c r="B724" s="9" t="s">
        <v>1106</v>
      </c>
      <c r="C724" s="9" t="s">
        <v>1117</v>
      </c>
      <c r="D724" s="4">
        <v>1164800</v>
      </c>
    </row>
    <row r="725" spans="1:4">
      <c r="A725" s="3" t="s">
        <v>198</v>
      </c>
      <c r="B725" s="9" t="s">
        <v>1106</v>
      </c>
      <c r="C725" s="9" t="s">
        <v>1107</v>
      </c>
      <c r="D725" s="4">
        <v>716800</v>
      </c>
    </row>
    <row r="726" spans="1:4">
      <c r="A726" s="3" t="s">
        <v>201</v>
      </c>
      <c r="B726" s="9" t="s">
        <v>1127</v>
      </c>
      <c r="C726" s="9" t="s">
        <v>1128</v>
      </c>
      <c r="D726" s="4">
        <v>790000</v>
      </c>
    </row>
    <row r="727" spans="1:4">
      <c r="A727" s="3" t="s">
        <v>202</v>
      </c>
      <c r="B727" s="9" t="s">
        <v>1127</v>
      </c>
      <c r="C727" s="9" t="s">
        <v>1200</v>
      </c>
      <c r="D727" s="4">
        <v>982816</v>
      </c>
    </row>
    <row r="728" spans="1:4">
      <c r="A728" s="3" t="s">
        <v>203</v>
      </c>
      <c r="B728" s="9" t="s">
        <v>1127</v>
      </c>
      <c r="C728" s="9" t="s">
        <v>1290</v>
      </c>
      <c r="D728" s="4">
        <v>1026362</v>
      </c>
    </row>
    <row r="729" spans="1:4">
      <c r="A729" s="3" t="s">
        <v>204</v>
      </c>
      <c r="B729" s="9" t="s">
        <v>1104</v>
      </c>
      <c r="C729" s="9" t="s">
        <v>1246</v>
      </c>
      <c r="D729" s="4">
        <v>2048000</v>
      </c>
    </row>
    <row r="730" spans="1:4">
      <c r="A730" s="3" t="s">
        <v>205</v>
      </c>
      <c r="B730" s="9" t="s">
        <v>1104</v>
      </c>
      <c r="C730" s="9" t="s">
        <v>1105</v>
      </c>
      <c r="D730" s="4">
        <v>2117000</v>
      </c>
    </row>
    <row r="731" spans="1:4">
      <c r="A731" s="3" t="s">
        <v>206</v>
      </c>
      <c r="B731" s="9" t="s">
        <v>1273</v>
      </c>
      <c r="C731" s="9" t="s">
        <v>1275</v>
      </c>
      <c r="D731" s="4">
        <v>500000</v>
      </c>
    </row>
    <row r="732" spans="1:4">
      <c r="A732" s="3" t="s">
        <v>209</v>
      </c>
      <c r="B732" s="9" t="s">
        <v>1273</v>
      </c>
      <c r="C732" s="9" t="s">
        <v>1279</v>
      </c>
      <c r="D732" s="4">
        <v>544000</v>
      </c>
    </row>
    <row r="733" spans="1:4">
      <c r="A733" s="3" t="s">
        <v>211</v>
      </c>
      <c r="B733" s="9" t="s">
        <v>1273</v>
      </c>
      <c r="C733" s="9" t="s">
        <v>1278</v>
      </c>
      <c r="D733" s="4">
        <v>520716</v>
      </c>
    </row>
    <row r="734" spans="1:4">
      <c r="A734" s="3" t="s">
        <v>214</v>
      </c>
      <c r="B734" s="9" t="s">
        <v>1273</v>
      </c>
      <c r="C734" s="9" t="s">
        <v>1274</v>
      </c>
      <c r="D734" s="4">
        <v>500000</v>
      </c>
    </row>
    <row r="735" spans="1:4">
      <c r="A735" s="3" t="s">
        <v>217</v>
      </c>
      <c r="B735" s="9" t="s">
        <v>1273</v>
      </c>
      <c r="C735" s="9" t="s">
        <v>1276</v>
      </c>
      <c r="D735" s="4">
        <v>482000</v>
      </c>
    </row>
    <row r="736" spans="1:4">
      <c r="A736" s="3" t="s">
        <v>218</v>
      </c>
      <c r="B736" s="9" t="s">
        <v>1273</v>
      </c>
      <c r="C736" s="9" t="s">
        <v>1277</v>
      </c>
      <c r="D736" s="4">
        <v>700000</v>
      </c>
    </row>
    <row r="737" spans="1:4">
      <c r="A737" s="3" t="s">
        <v>221</v>
      </c>
      <c r="B737" s="9" t="s">
        <v>1084</v>
      </c>
      <c r="C737" s="9" t="s">
        <v>465</v>
      </c>
      <c r="D737" s="4">
        <v>6600000</v>
      </c>
    </row>
    <row r="738" spans="1:4" s="9" customFormat="1">
      <c r="A738" s="3" t="s">
        <v>223</v>
      </c>
      <c r="B738" s="9" t="s">
        <v>1167</v>
      </c>
      <c r="C738" s="9" t="s">
        <v>1297</v>
      </c>
      <c r="D738" s="4">
        <v>9076741</v>
      </c>
    </row>
    <row r="739" spans="1:4">
      <c r="A739" s="3" t="s">
        <v>224</v>
      </c>
      <c r="B739" s="9" t="s">
        <v>1167</v>
      </c>
      <c r="C739" s="9" t="s">
        <v>1168</v>
      </c>
      <c r="D739" s="4">
        <v>850888</v>
      </c>
    </row>
    <row r="740" spans="1:4">
      <c r="A740" s="3" t="s">
        <v>227</v>
      </c>
      <c r="B740" s="3" t="s">
        <v>979</v>
      </c>
      <c r="C740" s="3" t="s">
        <v>980</v>
      </c>
      <c r="D740" s="4">
        <v>935400</v>
      </c>
    </row>
    <row r="741" spans="1:4">
      <c r="A741" s="3" t="s">
        <v>230</v>
      </c>
      <c r="B741" s="9" t="s">
        <v>1136</v>
      </c>
      <c r="C741" s="9" t="s">
        <v>1137</v>
      </c>
      <c r="D741" s="4">
        <v>873050</v>
      </c>
    </row>
    <row r="742" spans="1:4">
      <c r="A742" s="3" t="s">
        <v>233</v>
      </c>
      <c r="B742" s="9" t="s">
        <v>1136</v>
      </c>
      <c r="C742" s="9" t="s">
        <v>1141</v>
      </c>
      <c r="D742" s="4">
        <v>1793000</v>
      </c>
    </row>
    <row r="743" spans="1:4">
      <c r="A743" s="3" t="s">
        <v>236</v>
      </c>
      <c r="B743" s="9" t="s">
        <v>32</v>
      </c>
      <c r="C743" s="9" t="s">
        <v>1139</v>
      </c>
      <c r="D743" s="4">
        <v>4134597</v>
      </c>
    </row>
    <row r="744" spans="1:4">
      <c r="A744" s="3" t="s">
        <v>238</v>
      </c>
      <c r="B744" s="9" t="s">
        <v>32</v>
      </c>
      <c r="C744" s="9" t="s">
        <v>1139</v>
      </c>
      <c r="D744" s="4">
        <v>81491020</v>
      </c>
    </row>
    <row r="745" spans="1:4">
      <c r="A745" s="3" t="s">
        <v>241</v>
      </c>
      <c r="B745" s="9" t="s">
        <v>32</v>
      </c>
      <c r="C745" s="9" t="s">
        <v>1139</v>
      </c>
      <c r="D745" s="4">
        <v>80000000</v>
      </c>
    </row>
    <row r="746" spans="1:4">
      <c r="A746" s="3" t="s">
        <v>244</v>
      </c>
      <c r="B746" s="9" t="s">
        <v>32</v>
      </c>
      <c r="C746" s="9" t="s">
        <v>1139</v>
      </c>
      <c r="D746" s="4">
        <v>11011906</v>
      </c>
    </row>
    <row r="747" spans="1:4">
      <c r="A747" s="3" t="s">
        <v>245</v>
      </c>
      <c r="B747" s="9" t="s">
        <v>32</v>
      </c>
      <c r="C747" s="9" t="s">
        <v>1054</v>
      </c>
      <c r="D747" s="4">
        <v>12709203</v>
      </c>
    </row>
    <row r="748" spans="1:4">
      <c r="A748" s="3" t="s">
        <v>248</v>
      </c>
      <c r="B748" s="3" t="s">
        <v>32</v>
      </c>
      <c r="C748" s="3" t="s">
        <v>975</v>
      </c>
      <c r="D748" s="4">
        <v>3262393</v>
      </c>
    </row>
    <row r="749" spans="1:4">
      <c r="A749" s="3" t="s">
        <v>251</v>
      </c>
      <c r="B749" s="3" t="s">
        <v>32</v>
      </c>
      <c r="C749" s="3" t="s">
        <v>64</v>
      </c>
      <c r="D749" s="4">
        <v>395447</v>
      </c>
    </row>
    <row r="750" spans="1:4">
      <c r="A750" s="3" t="s">
        <v>254</v>
      </c>
      <c r="B750" s="9" t="s">
        <v>1343</v>
      </c>
      <c r="C750" s="9" t="s">
        <v>1344</v>
      </c>
      <c r="D750" s="4">
        <v>1000000</v>
      </c>
    </row>
    <row r="751" spans="1:4">
      <c r="A751" s="3" t="s">
        <v>257</v>
      </c>
      <c r="B751" s="9" t="s">
        <v>1343</v>
      </c>
      <c r="C751" s="9" t="s">
        <v>1344</v>
      </c>
      <c r="D751" s="4">
        <v>6000000</v>
      </c>
    </row>
    <row r="752" spans="1:4">
      <c r="A752" s="3" t="s">
        <v>258</v>
      </c>
      <c r="B752" s="9" t="s">
        <v>1343</v>
      </c>
      <c r="C752" s="9" t="s">
        <v>1344</v>
      </c>
      <c r="D752" s="4">
        <v>9000000</v>
      </c>
    </row>
    <row r="753" spans="1:4">
      <c r="A753" s="3" t="s">
        <v>259</v>
      </c>
      <c r="B753" s="9" t="s">
        <v>1343</v>
      </c>
      <c r="C753" s="9" t="s">
        <v>1344</v>
      </c>
      <c r="D753" s="4">
        <v>2000000</v>
      </c>
    </row>
    <row r="754" spans="1:4">
      <c r="A754" s="3" t="s">
        <v>260</v>
      </c>
      <c r="B754" s="9" t="s">
        <v>1058</v>
      </c>
      <c r="C754" s="9" t="s">
        <v>932</v>
      </c>
      <c r="D754" s="4">
        <v>5473405</v>
      </c>
    </row>
    <row r="755" spans="1:4">
      <c r="A755" s="3" t="s">
        <v>263</v>
      </c>
      <c r="B755" s="9" t="s">
        <v>1059</v>
      </c>
      <c r="C755" s="9" t="s">
        <v>932</v>
      </c>
      <c r="D755" s="4">
        <v>7511828</v>
      </c>
    </row>
    <row r="756" spans="1:4">
      <c r="A756" s="3" t="s">
        <v>266</v>
      </c>
      <c r="B756" s="9" t="s">
        <v>396</v>
      </c>
      <c r="C756" s="9" t="s">
        <v>1066</v>
      </c>
      <c r="D756" s="4">
        <v>7627397</v>
      </c>
    </row>
    <row r="757" spans="1:4">
      <c r="A757" s="3" t="s">
        <v>267</v>
      </c>
      <c r="B757" s="9" t="s">
        <v>396</v>
      </c>
      <c r="C757" s="9" t="s">
        <v>1066</v>
      </c>
      <c r="D757" s="4">
        <v>5438985</v>
      </c>
    </row>
    <row r="758" spans="1:4">
      <c r="A758" s="3" t="s">
        <v>269</v>
      </c>
      <c r="B758" s="3" t="s">
        <v>962</v>
      </c>
      <c r="C758" s="3" t="s">
        <v>963</v>
      </c>
      <c r="D758" s="4">
        <v>519793</v>
      </c>
    </row>
    <row r="759" spans="1:4">
      <c r="A759" s="3" t="s">
        <v>271</v>
      </c>
      <c r="B759" s="9" t="s">
        <v>1249</v>
      </c>
      <c r="C759" s="9" t="s">
        <v>1259</v>
      </c>
      <c r="D759" s="4">
        <v>30024</v>
      </c>
    </row>
    <row r="760" spans="1:4">
      <c r="A760" s="3" t="s">
        <v>274</v>
      </c>
      <c r="B760" s="9" t="s">
        <v>1249</v>
      </c>
      <c r="C760" s="9" t="s">
        <v>1259</v>
      </c>
      <c r="D760" s="4">
        <v>32470330</v>
      </c>
    </row>
    <row r="761" spans="1:4">
      <c r="A761" s="3" t="s">
        <v>276</v>
      </c>
      <c r="B761" s="9" t="s">
        <v>1249</v>
      </c>
      <c r="C761" s="9" t="s">
        <v>1259</v>
      </c>
      <c r="D761" s="4">
        <v>5201971</v>
      </c>
    </row>
    <row r="762" spans="1:4">
      <c r="A762" s="3" t="s">
        <v>278</v>
      </c>
      <c r="B762" s="9" t="s">
        <v>1249</v>
      </c>
      <c r="C762" s="9" t="s">
        <v>1028</v>
      </c>
      <c r="D762" s="4">
        <v>611826</v>
      </c>
    </row>
    <row r="763" spans="1:4">
      <c r="A763" s="3" t="s">
        <v>279</v>
      </c>
      <c r="B763" s="3" t="s">
        <v>475</v>
      </c>
      <c r="C763" s="3" t="s">
        <v>620</v>
      </c>
      <c r="D763" s="4">
        <v>4402996</v>
      </c>
    </row>
    <row r="764" spans="1:4">
      <c r="A764" s="3" t="s">
        <v>282</v>
      </c>
      <c r="B764" s="3" t="s">
        <v>475</v>
      </c>
      <c r="C764" s="3" t="s">
        <v>620</v>
      </c>
      <c r="D764" s="4">
        <v>2935332</v>
      </c>
    </row>
    <row r="765" spans="1:4">
      <c r="A765" s="3" t="s">
        <v>283</v>
      </c>
      <c r="B765" s="9" t="s">
        <v>475</v>
      </c>
      <c r="C765" s="9" t="s">
        <v>620</v>
      </c>
      <c r="D765" s="4">
        <v>1631454</v>
      </c>
    </row>
    <row r="766" spans="1:4">
      <c r="A766" s="3" t="s">
        <v>284</v>
      </c>
      <c r="B766" s="3" t="s">
        <v>475</v>
      </c>
      <c r="C766" s="3" t="s">
        <v>1028</v>
      </c>
      <c r="D766" s="4">
        <v>3753088</v>
      </c>
    </row>
    <row r="767" spans="1:4">
      <c r="A767" s="3" t="s">
        <v>287</v>
      </c>
      <c r="B767" s="3" t="s">
        <v>475</v>
      </c>
      <c r="C767" s="3" t="s">
        <v>1028</v>
      </c>
      <c r="D767" s="4">
        <v>5629632</v>
      </c>
    </row>
    <row r="768" spans="1:4">
      <c r="A768" s="3" t="s">
        <v>290</v>
      </c>
      <c r="B768" s="3" t="s">
        <v>475</v>
      </c>
      <c r="C768" s="3" t="s">
        <v>1028</v>
      </c>
      <c r="D768" s="4">
        <v>2797312</v>
      </c>
    </row>
    <row r="769" spans="1:4">
      <c r="A769" s="3" t="s">
        <v>292</v>
      </c>
      <c r="B769" s="3" t="s">
        <v>475</v>
      </c>
      <c r="C769" s="3" t="s">
        <v>1028</v>
      </c>
      <c r="D769" s="4">
        <v>4195966</v>
      </c>
    </row>
    <row r="770" spans="1:4">
      <c r="A770" s="3" t="s">
        <v>294</v>
      </c>
      <c r="B770" s="3" t="s">
        <v>475</v>
      </c>
      <c r="C770" s="3" t="s">
        <v>1028</v>
      </c>
      <c r="D770" s="4">
        <v>1788610</v>
      </c>
    </row>
    <row r="771" spans="1:4">
      <c r="A771" s="3" t="s">
        <v>295</v>
      </c>
      <c r="B771" s="3" t="s">
        <v>475</v>
      </c>
      <c r="C771" s="3" t="s">
        <v>1028</v>
      </c>
      <c r="D771" s="4">
        <v>2682914</v>
      </c>
    </row>
    <row r="772" spans="1:4">
      <c r="A772" s="3" t="s">
        <v>296</v>
      </c>
      <c r="B772" s="3" t="s">
        <v>475</v>
      </c>
      <c r="C772" s="3" t="s">
        <v>1028</v>
      </c>
      <c r="D772" s="4">
        <v>163092</v>
      </c>
    </row>
    <row r="773" spans="1:4">
      <c r="A773" s="3" t="s">
        <v>297</v>
      </c>
      <c r="B773" s="3" t="s">
        <v>475</v>
      </c>
      <c r="C773" s="3" t="s">
        <v>1028</v>
      </c>
      <c r="D773" s="4">
        <v>108728</v>
      </c>
    </row>
    <row r="774" spans="1:4">
      <c r="A774" s="3" t="s">
        <v>299</v>
      </c>
      <c r="B774" s="3" t="s">
        <v>475</v>
      </c>
      <c r="C774" s="3" t="s">
        <v>1028</v>
      </c>
      <c r="D774" s="4">
        <v>169508</v>
      </c>
    </row>
    <row r="775" spans="1:4">
      <c r="A775" s="3" t="s">
        <v>300</v>
      </c>
      <c r="B775" s="3" t="s">
        <v>475</v>
      </c>
      <c r="C775" s="3" t="s">
        <v>1028</v>
      </c>
      <c r="D775" s="4">
        <v>254261</v>
      </c>
    </row>
    <row r="776" spans="1:4">
      <c r="A776" s="3" t="s">
        <v>301</v>
      </c>
      <c r="B776" s="9" t="s">
        <v>475</v>
      </c>
      <c r="C776" s="9" t="s">
        <v>1028</v>
      </c>
      <c r="D776" s="4">
        <v>9544678</v>
      </c>
    </row>
    <row r="777" spans="1:4">
      <c r="A777" s="3" t="s">
        <v>303</v>
      </c>
      <c r="B777" s="9" t="s">
        <v>475</v>
      </c>
      <c r="C777" s="9" t="s">
        <v>1028</v>
      </c>
      <c r="D777" s="4">
        <v>2698187</v>
      </c>
    </row>
    <row r="778" spans="1:4">
      <c r="A778" s="3" t="s">
        <v>304</v>
      </c>
      <c r="B778" s="9" t="s">
        <v>475</v>
      </c>
      <c r="C778" s="9" t="s">
        <v>1085</v>
      </c>
      <c r="D778" s="4">
        <v>34123706</v>
      </c>
    </row>
    <row r="779" spans="1:4">
      <c r="A779" s="3" t="s">
        <v>306</v>
      </c>
      <c r="B779" s="9" t="s">
        <v>434</v>
      </c>
      <c r="C779" s="9" t="s">
        <v>1055</v>
      </c>
      <c r="D779" s="4">
        <v>19920120</v>
      </c>
    </row>
    <row r="780" spans="1:4">
      <c r="A780" s="3" t="s">
        <v>308</v>
      </c>
      <c r="B780" s="9" t="s">
        <v>434</v>
      </c>
      <c r="C780" s="9" t="s">
        <v>1055</v>
      </c>
      <c r="D780" s="4">
        <v>11205067</v>
      </c>
    </row>
    <row r="781" spans="1:4">
      <c r="A781" s="3" t="s">
        <v>309</v>
      </c>
      <c r="B781" s="9" t="s">
        <v>1170</v>
      </c>
      <c r="C781" s="9" t="s">
        <v>1171</v>
      </c>
      <c r="D781" s="4">
        <v>2023900</v>
      </c>
    </row>
    <row r="782" spans="1:4">
      <c r="A782" s="3" t="s">
        <v>311</v>
      </c>
      <c r="B782" s="9" t="s">
        <v>1170</v>
      </c>
      <c r="C782" s="9" t="s">
        <v>1256</v>
      </c>
      <c r="D782" s="4">
        <v>2021000</v>
      </c>
    </row>
    <row r="783" spans="1:4">
      <c r="A783" s="3" t="s">
        <v>312</v>
      </c>
      <c r="B783" s="9" t="s">
        <v>1175</v>
      </c>
      <c r="C783" s="9" t="s">
        <v>1176</v>
      </c>
      <c r="D783" s="4">
        <v>3003000</v>
      </c>
    </row>
    <row r="784" spans="1:4">
      <c r="A784" s="3" t="s">
        <v>314</v>
      </c>
      <c r="B784" s="9" t="s">
        <v>1175</v>
      </c>
      <c r="C784" s="9" t="s">
        <v>1255</v>
      </c>
      <c r="D784" s="4">
        <v>3016000</v>
      </c>
    </row>
    <row r="785" spans="1:4">
      <c r="A785" s="3" t="s">
        <v>315</v>
      </c>
      <c r="B785" s="3" t="s">
        <v>981</v>
      </c>
      <c r="C785" s="3" t="s">
        <v>982</v>
      </c>
      <c r="D785" s="4">
        <v>2094739</v>
      </c>
    </row>
    <row r="786" spans="1:4">
      <c r="A786" s="3" t="s">
        <v>317</v>
      </c>
      <c r="B786" s="3" t="s">
        <v>471</v>
      </c>
      <c r="C786" s="3" t="s">
        <v>990</v>
      </c>
      <c r="D786" s="4">
        <v>32000000</v>
      </c>
    </row>
    <row r="787" spans="1:4">
      <c r="A787" s="3" t="s">
        <v>319</v>
      </c>
      <c r="B787" s="3" t="s">
        <v>471</v>
      </c>
      <c r="C787" s="3" t="s">
        <v>990</v>
      </c>
      <c r="D787" s="4">
        <v>4955896</v>
      </c>
    </row>
    <row r="788" spans="1:4">
      <c r="A788" s="3" t="s">
        <v>322</v>
      </c>
      <c r="B788" s="9" t="s">
        <v>392</v>
      </c>
      <c r="C788" s="9" t="s">
        <v>1126</v>
      </c>
      <c r="D788" s="4">
        <v>18909370</v>
      </c>
    </row>
    <row r="789" spans="1:4">
      <c r="A789" s="3" t="s">
        <v>323</v>
      </c>
      <c r="B789" s="9" t="s">
        <v>392</v>
      </c>
      <c r="C789" s="9" t="s">
        <v>1126</v>
      </c>
      <c r="D789" s="4">
        <v>1216150</v>
      </c>
    </row>
    <row r="790" spans="1:4">
      <c r="A790" s="3" t="s">
        <v>326</v>
      </c>
      <c r="B790" s="9" t="s">
        <v>392</v>
      </c>
      <c r="C790" s="9" t="s">
        <v>1126</v>
      </c>
      <c r="D790" s="4">
        <v>21679125</v>
      </c>
    </row>
    <row r="791" spans="1:4">
      <c r="A791" s="3" t="s">
        <v>327</v>
      </c>
      <c r="B791" s="9" t="s">
        <v>392</v>
      </c>
      <c r="C791" s="9" t="s">
        <v>1126</v>
      </c>
      <c r="D791" s="4">
        <v>3092019</v>
      </c>
    </row>
    <row r="792" spans="1:4">
      <c r="A792" s="3" t="s">
        <v>328</v>
      </c>
      <c r="B792" s="9" t="s">
        <v>392</v>
      </c>
      <c r="C792" s="9" t="s">
        <v>1126</v>
      </c>
      <c r="D792" s="4">
        <v>1256072</v>
      </c>
    </row>
    <row r="793" spans="1:4">
      <c r="A793" s="3" t="s">
        <v>331</v>
      </c>
      <c r="B793" s="9" t="s">
        <v>392</v>
      </c>
      <c r="C793" s="9" t="s">
        <v>1126</v>
      </c>
      <c r="D793" s="4">
        <v>3907264</v>
      </c>
    </row>
    <row r="794" spans="1:4">
      <c r="A794" s="3" t="s">
        <v>333</v>
      </c>
      <c r="B794" s="9" t="s">
        <v>320</v>
      </c>
      <c r="C794" s="9" t="s">
        <v>1025</v>
      </c>
      <c r="D794" s="4">
        <v>10205424</v>
      </c>
    </row>
    <row r="795" spans="1:4">
      <c r="A795" s="3" t="s">
        <v>334</v>
      </c>
      <c r="B795" s="9" t="s">
        <v>320</v>
      </c>
      <c r="C795" s="9" t="s">
        <v>1299</v>
      </c>
      <c r="D795" s="4">
        <v>1446521</v>
      </c>
    </row>
    <row r="796" spans="1:4">
      <c r="A796" s="3" t="s">
        <v>335</v>
      </c>
      <c r="B796" s="9" t="s">
        <v>758</v>
      </c>
      <c r="C796" s="9" t="s">
        <v>1244</v>
      </c>
      <c r="D796" s="4">
        <v>453235</v>
      </c>
    </row>
    <row r="797" spans="1:4">
      <c r="A797" s="3" t="s">
        <v>338</v>
      </c>
      <c r="B797" s="9" t="s">
        <v>758</v>
      </c>
      <c r="C797" s="9" t="s">
        <v>1238</v>
      </c>
      <c r="D797" s="4">
        <v>800000</v>
      </c>
    </row>
    <row r="798" spans="1:4">
      <c r="A798" s="3" t="s">
        <v>341</v>
      </c>
      <c r="B798" s="3" t="s">
        <v>758</v>
      </c>
      <c r="C798" s="3" t="s">
        <v>997</v>
      </c>
      <c r="D798" s="4">
        <v>1000000</v>
      </c>
    </row>
    <row r="799" spans="1:4">
      <c r="A799" s="3" t="s">
        <v>342</v>
      </c>
      <c r="B799" s="9" t="s">
        <v>758</v>
      </c>
      <c r="C799" s="9" t="s">
        <v>1243</v>
      </c>
      <c r="D799" s="4">
        <v>2026000</v>
      </c>
    </row>
    <row r="800" spans="1:4">
      <c r="A800" s="3" t="s">
        <v>344</v>
      </c>
      <c r="B800" s="9" t="s">
        <v>758</v>
      </c>
      <c r="C800" s="9" t="s">
        <v>1254</v>
      </c>
      <c r="D800" s="4">
        <v>500000</v>
      </c>
    </row>
    <row r="801" spans="1:4">
      <c r="A801" s="3" t="s">
        <v>345</v>
      </c>
      <c r="B801" s="3" t="s">
        <v>758</v>
      </c>
      <c r="C801" s="3" t="s">
        <v>998</v>
      </c>
      <c r="D801" s="4">
        <v>798678</v>
      </c>
    </row>
    <row r="802" spans="1:4">
      <c r="A802" s="3" t="s">
        <v>346</v>
      </c>
      <c r="B802" s="9" t="s">
        <v>758</v>
      </c>
      <c r="C802" s="9" t="s">
        <v>1253</v>
      </c>
      <c r="D802" s="4">
        <v>729120</v>
      </c>
    </row>
    <row r="803" spans="1:4">
      <c r="A803" s="3" t="s">
        <v>347</v>
      </c>
      <c r="B803" s="9" t="s">
        <v>758</v>
      </c>
      <c r="C803" s="9" t="s">
        <v>1242</v>
      </c>
      <c r="D803" s="4">
        <v>383289</v>
      </c>
    </row>
    <row r="804" spans="1:4">
      <c r="A804" s="3" t="s">
        <v>349</v>
      </c>
      <c r="B804" s="9" t="s">
        <v>758</v>
      </c>
      <c r="C804" s="9" t="s">
        <v>1183</v>
      </c>
      <c r="D804" s="4">
        <v>2000000</v>
      </c>
    </row>
    <row r="805" spans="1:4">
      <c r="A805" s="3" t="s">
        <v>350</v>
      </c>
      <c r="B805" s="9" t="s">
        <v>1111</v>
      </c>
      <c r="C805" s="9" t="s">
        <v>1112</v>
      </c>
      <c r="D805" s="4">
        <v>5000000</v>
      </c>
    </row>
    <row r="806" spans="1:4">
      <c r="A806" s="3" t="s">
        <v>351</v>
      </c>
      <c r="B806" s="9" t="s">
        <v>1111</v>
      </c>
      <c r="C806" s="9" t="s">
        <v>1112</v>
      </c>
      <c r="D806" s="4">
        <v>3378620</v>
      </c>
    </row>
    <row r="807" spans="1:4">
      <c r="A807" s="3" t="s">
        <v>352</v>
      </c>
      <c r="B807" s="9" t="s">
        <v>1111</v>
      </c>
      <c r="C807" s="9" t="s">
        <v>1112</v>
      </c>
      <c r="D807" s="4">
        <v>2000000</v>
      </c>
    </row>
    <row r="808" spans="1:4">
      <c r="A808" s="3" t="s">
        <v>353</v>
      </c>
      <c r="B808" s="9" t="s">
        <v>1111</v>
      </c>
      <c r="C808" s="9" t="s">
        <v>1112</v>
      </c>
      <c r="D808" s="4">
        <v>3000000</v>
      </c>
    </row>
    <row r="809" spans="1:4">
      <c r="A809" s="3" t="s">
        <v>355</v>
      </c>
      <c r="B809" s="9" t="s">
        <v>1111</v>
      </c>
      <c r="C809" s="9" t="s">
        <v>1112</v>
      </c>
      <c r="D809" s="4">
        <v>5000000</v>
      </c>
    </row>
    <row r="810" spans="1:4">
      <c r="A810" s="3" t="s">
        <v>357</v>
      </c>
      <c r="B810" s="9" t="s">
        <v>1111</v>
      </c>
      <c r="C810" s="9" t="s">
        <v>1112</v>
      </c>
      <c r="D810" s="4">
        <v>700000</v>
      </c>
    </row>
    <row r="811" spans="1:4">
      <c r="A811" s="3" t="s">
        <v>359</v>
      </c>
      <c r="B811" s="9" t="s">
        <v>1111</v>
      </c>
      <c r="C811" s="9" t="s">
        <v>1112</v>
      </c>
      <c r="D811" s="4">
        <v>5626152</v>
      </c>
    </row>
    <row r="812" spans="1:4">
      <c r="A812" s="3" t="s">
        <v>360</v>
      </c>
      <c r="B812" s="3" t="s">
        <v>964</v>
      </c>
      <c r="C812" s="3" t="s">
        <v>965</v>
      </c>
      <c r="D812" s="4">
        <v>400000</v>
      </c>
    </row>
    <row r="813" spans="1:4">
      <c r="A813" s="3" t="s">
        <v>361</v>
      </c>
      <c r="B813" s="9" t="s">
        <v>1271</v>
      </c>
      <c r="C813" s="9" t="s">
        <v>1272</v>
      </c>
      <c r="D813" s="4">
        <v>14815505</v>
      </c>
    </row>
    <row r="814" spans="1:4">
      <c r="A814" s="3" t="s">
        <v>364</v>
      </c>
      <c r="B814" s="3" t="s">
        <v>1024</v>
      </c>
      <c r="C814" s="3" t="s">
        <v>1025</v>
      </c>
      <c r="D814" s="4">
        <v>4950768</v>
      </c>
    </row>
    <row r="815" spans="1:4">
      <c r="A815" s="3" t="s">
        <v>365</v>
      </c>
      <c r="B815" s="9" t="s">
        <v>1024</v>
      </c>
      <c r="C815" s="9" t="s">
        <v>1025</v>
      </c>
      <c r="D815" s="4">
        <v>3629219</v>
      </c>
    </row>
    <row r="816" spans="1:4">
      <c r="A816" s="3" t="s">
        <v>366</v>
      </c>
      <c r="B816" s="9" t="s">
        <v>1024</v>
      </c>
      <c r="C816" s="9" t="s">
        <v>1025</v>
      </c>
      <c r="D816" s="4">
        <v>2624261</v>
      </c>
    </row>
    <row r="817" spans="1:4">
      <c r="A817" s="3" t="s">
        <v>368</v>
      </c>
      <c r="B817" s="9" t="s">
        <v>1099</v>
      </c>
      <c r="C817" s="9" t="s">
        <v>1163</v>
      </c>
      <c r="D817" s="4">
        <v>2070773</v>
      </c>
    </row>
    <row r="818" spans="1:4">
      <c r="A818" s="3" t="s">
        <v>369</v>
      </c>
      <c r="B818" s="9" t="s">
        <v>1099</v>
      </c>
      <c r="C818" s="9" t="s">
        <v>1100</v>
      </c>
      <c r="D818" s="4">
        <v>3448361</v>
      </c>
    </row>
    <row r="819" spans="1:4">
      <c r="A819" s="3" t="s">
        <v>370</v>
      </c>
      <c r="B819" s="3" t="s">
        <v>987</v>
      </c>
      <c r="C819" s="3" t="s">
        <v>1007</v>
      </c>
      <c r="D819" s="4">
        <v>1604529</v>
      </c>
    </row>
    <row r="820" spans="1:4">
      <c r="A820" s="3" t="s">
        <v>371</v>
      </c>
      <c r="B820" s="3" t="s">
        <v>987</v>
      </c>
      <c r="C820" s="3" t="s">
        <v>988</v>
      </c>
      <c r="D820" s="4">
        <v>1345550</v>
      </c>
    </row>
    <row r="821" spans="1:4">
      <c r="A821" s="3" t="s">
        <v>518</v>
      </c>
      <c r="B821" s="3" t="s">
        <v>1008</v>
      </c>
      <c r="C821" s="3" t="s">
        <v>1009</v>
      </c>
      <c r="D821" s="4">
        <v>2183860</v>
      </c>
    </row>
    <row r="822" spans="1:4">
      <c r="A822" s="3" t="s">
        <v>520</v>
      </c>
      <c r="B822" s="9" t="s">
        <v>1093</v>
      </c>
      <c r="C822" s="9" t="s">
        <v>1094</v>
      </c>
      <c r="D822" s="4">
        <v>4310000</v>
      </c>
    </row>
    <row r="823" spans="1:4">
      <c r="A823" s="3" t="s">
        <v>521</v>
      </c>
      <c r="B823" s="9" t="s">
        <v>1095</v>
      </c>
      <c r="C823" s="9" t="s">
        <v>1209</v>
      </c>
      <c r="D823" s="4">
        <v>5055000</v>
      </c>
    </row>
    <row r="824" spans="1:4">
      <c r="A824" s="3" t="s">
        <v>523</v>
      </c>
      <c r="B824" s="9" t="s">
        <v>1095</v>
      </c>
      <c r="C824" s="9" t="s">
        <v>1209</v>
      </c>
      <c r="D824" s="4">
        <v>19363862</v>
      </c>
    </row>
    <row r="825" spans="1:4">
      <c r="A825" s="3" t="s">
        <v>524</v>
      </c>
      <c r="B825" s="9" t="s">
        <v>1095</v>
      </c>
      <c r="C825" s="9" t="s">
        <v>1209</v>
      </c>
      <c r="D825" s="4">
        <v>42802074</v>
      </c>
    </row>
    <row r="826" spans="1:4">
      <c r="A826" s="3" t="s">
        <v>526</v>
      </c>
      <c r="B826" s="9" t="s">
        <v>1095</v>
      </c>
      <c r="C826" s="9" t="s">
        <v>1209</v>
      </c>
      <c r="D826" s="4">
        <v>41695136</v>
      </c>
    </row>
    <row r="827" spans="1:4">
      <c r="A827" s="3" t="s">
        <v>527</v>
      </c>
      <c r="B827" s="9" t="s">
        <v>1095</v>
      </c>
      <c r="C827" s="9" t="s">
        <v>1209</v>
      </c>
      <c r="D827" s="4">
        <v>100000000</v>
      </c>
    </row>
    <row r="828" spans="1:4">
      <c r="A828" s="3" t="s">
        <v>529</v>
      </c>
      <c r="B828" s="9" t="s">
        <v>1095</v>
      </c>
      <c r="C828" s="9" t="s">
        <v>1209</v>
      </c>
      <c r="D828" s="4">
        <v>150000000</v>
      </c>
    </row>
    <row r="829" spans="1:4">
      <c r="A829" s="3" t="s">
        <v>530</v>
      </c>
      <c r="B829" s="9" t="s">
        <v>1095</v>
      </c>
      <c r="C829" s="9" t="s">
        <v>1209</v>
      </c>
      <c r="D829" s="4">
        <v>442756193</v>
      </c>
    </row>
    <row r="830" spans="1:4">
      <c r="A830" s="3" t="s">
        <v>532</v>
      </c>
      <c r="B830" s="9" t="s">
        <v>1095</v>
      </c>
      <c r="C830" s="9" t="s">
        <v>1096</v>
      </c>
      <c r="D830" s="4">
        <v>2857422</v>
      </c>
    </row>
    <row r="831" spans="1:4">
      <c r="A831" s="3" t="s">
        <v>533</v>
      </c>
      <c r="B831" s="9" t="s">
        <v>1095</v>
      </c>
      <c r="C831" s="9" t="s">
        <v>1096</v>
      </c>
      <c r="D831" s="4">
        <v>63916578</v>
      </c>
    </row>
    <row r="832" spans="1:4">
      <c r="A832" s="3" t="s">
        <v>535</v>
      </c>
      <c r="B832" s="9" t="s">
        <v>1095</v>
      </c>
      <c r="C832" s="9" t="s">
        <v>1096</v>
      </c>
      <c r="D832" s="4">
        <v>33885051</v>
      </c>
    </row>
    <row r="833" spans="1:4">
      <c r="A833" s="3" t="s">
        <v>536</v>
      </c>
      <c r="B833" s="9" t="s">
        <v>1095</v>
      </c>
      <c r="C833" s="9" t="s">
        <v>1096</v>
      </c>
      <c r="D833" s="4">
        <v>9690038</v>
      </c>
    </row>
    <row r="834" spans="1:4">
      <c r="A834" s="3" t="s">
        <v>538</v>
      </c>
      <c r="B834" s="9" t="s">
        <v>1095</v>
      </c>
      <c r="C834" s="9" t="s">
        <v>1096</v>
      </c>
      <c r="D834" s="4">
        <v>8653150</v>
      </c>
    </row>
    <row r="835" spans="1:4">
      <c r="A835" s="3" t="s">
        <v>539</v>
      </c>
      <c r="B835" s="9" t="s">
        <v>386</v>
      </c>
      <c r="C835" s="11">
        <v>1</v>
      </c>
      <c r="D835" s="4">
        <v>21613</v>
      </c>
    </row>
    <row r="836" spans="1:4">
      <c r="A836" s="3" t="s">
        <v>541</v>
      </c>
      <c r="B836" s="9" t="s">
        <v>386</v>
      </c>
      <c r="C836" s="11">
        <v>1</v>
      </c>
      <c r="D836" s="4">
        <v>73133</v>
      </c>
    </row>
    <row r="837" spans="1:4">
      <c r="A837" s="3" t="s">
        <v>542</v>
      </c>
      <c r="B837" s="9" t="s">
        <v>386</v>
      </c>
      <c r="C837" s="11">
        <v>1</v>
      </c>
      <c r="D837" s="4">
        <v>559230</v>
      </c>
    </row>
    <row r="838" spans="1:4">
      <c r="A838" s="3" t="s">
        <v>544</v>
      </c>
      <c r="B838" s="9" t="s">
        <v>386</v>
      </c>
      <c r="C838" s="11">
        <v>1</v>
      </c>
      <c r="D838" s="4">
        <v>212000</v>
      </c>
    </row>
    <row r="839" spans="1:4">
      <c r="A839" s="3" t="s">
        <v>545</v>
      </c>
      <c r="B839" s="9" t="s">
        <v>386</v>
      </c>
      <c r="C839" s="11">
        <v>1</v>
      </c>
      <c r="D839" s="4">
        <v>62760</v>
      </c>
    </row>
    <row r="840" spans="1:4">
      <c r="A840" s="3" t="s">
        <v>547</v>
      </c>
      <c r="B840" s="9" t="s">
        <v>386</v>
      </c>
      <c r="C840" s="11">
        <v>1</v>
      </c>
      <c r="D840" s="4">
        <v>3546443</v>
      </c>
    </row>
    <row r="841" spans="1:4">
      <c r="A841" s="3" t="s">
        <v>548</v>
      </c>
      <c r="B841" s="9" t="s">
        <v>386</v>
      </c>
      <c r="C841" s="9" t="s">
        <v>78</v>
      </c>
      <c r="D841" s="4">
        <v>8965967</v>
      </c>
    </row>
    <row r="842" spans="1:4">
      <c r="A842" s="3" t="s">
        <v>550</v>
      </c>
      <c r="B842" s="9" t="s">
        <v>386</v>
      </c>
      <c r="C842" s="9" t="s">
        <v>78</v>
      </c>
      <c r="D842" s="4">
        <v>21883948</v>
      </c>
    </row>
    <row r="843" spans="1:4">
      <c r="A843" s="3" t="s">
        <v>551</v>
      </c>
      <c r="B843" s="9" t="s">
        <v>386</v>
      </c>
      <c r="C843" s="9" t="s">
        <v>78</v>
      </c>
      <c r="D843" s="4">
        <v>4691877</v>
      </c>
    </row>
    <row r="844" spans="1:4">
      <c r="A844" s="3" t="s">
        <v>553</v>
      </c>
      <c r="B844" s="3" t="s">
        <v>441</v>
      </c>
      <c r="C844" s="3" t="s">
        <v>688</v>
      </c>
      <c r="D844" s="4">
        <v>2668504</v>
      </c>
    </row>
    <row r="845" spans="1:4">
      <c r="A845" s="3" t="s">
        <v>554</v>
      </c>
      <c r="B845" s="9" t="s">
        <v>441</v>
      </c>
      <c r="C845" s="9" t="s">
        <v>688</v>
      </c>
      <c r="D845" s="4">
        <v>5666235</v>
      </c>
    </row>
    <row r="846" spans="1:4">
      <c r="A846" s="3" t="s">
        <v>556</v>
      </c>
      <c r="B846" s="9" t="s">
        <v>441</v>
      </c>
      <c r="C846" s="9" t="s">
        <v>688</v>
      </c>
      <c r="D846" s="4">
        <v>2457573</v>
      </c>
    </row>
    <row r="847" spans="1:4">
      <c r="A847" s="3" t="s">
        <v>557</v>
      </c>
      <c r="B847" s="9" t="s">
        <v>441</v>
      </c>
      <c r="C847" s="9" t="s">
        <v>1108</v>
      </c>
      <c r="D847" s="4">
        <v>200000</v>
      </c>
    </row>
    <row r="848" spans="1:4">
      <c r="A848" s="3" t="s">
        <v>559</v>
      </c>
      <c r="B848" s="9" t="s">
        <v>441</v>
      </c>
      <c r="C848" s="9" t="s">
        <v>1108</v>
      </c>
      <c r="D848" s="4">
        <v>115000</v>
      </c>
    </row>
    <row r="849" spans="1:4">
      <c r="A849" s="3" t="s">
        <v>560</v>
      </c>
      <c r="B849" s="9" t="s">
        <v>441</v>
      </c>
      <c r="C849" s="9" t="s">
        <v>1108</v>
      </c>
      <c r="D849" s="4">
        <v>17572765</v>
      </c>
    </row>
    <row r="850" spans="1:4">
      <c r="A850" s="3" t="s">
        <v>562</v>
      </c>
      <c r="B850" s="9" t="s">
        <v>441</v>
      </c>
      <c r="C850" s="9" t="s">
        <v>1108</v>
      </c>
      <c r="D850" s="4">
        <v>4280877</v>
      </c>
    </row>
    <row r="851" spans="1:4">
      <c r="A851" s="3" t="s">
        <v>563</v>
      </c>
      <c r="B851" s="9" t="s">
        <v>441</v>
      </c>
      <c r="C851" s="9" t="s">
        <v>1108</v>
      </c>
      <c r="D851" s="4">
        <v>8340</v>
      </c>
    </row>
    <row r="852" spans="1:4">
      <c r="A852" s="3" t="s">
        <v>565</v>
      </c>
      <c r="B852" s="9" t="s">
        <v>441</v>
      </c>
      <c r="C852" s="9" t="s">
        <v>1108</v>
      </c>
      <c r="D852" s="4">
        <v>2902509</v>
      </c>
    </row>
    <row r="853" spans="1:4">
      <c r="A853" s="3" t="s">
        <v>566</v>
      </c>
      <c r="B853" s="3" t="s">
        <v>441</v>
      </c>
      <c r="C853" s="3" t="s">
        <v>1026</v>
      </c>
      <c r="D853" s="4">
        <v>13261406</v>
      </c>
    </row>
    <row r="854" spans="1:4">
      <c r="A854" s="3" t="s">
        <v>568</v>
      </c>
      <c r="B854" s="9" t="s">
        <v>441</v>
      </c>
      <c r="C854" s="9" t="s">
        <v>448</v>
      </c>
      <c r="D854" s="4">
        <v>7607038</v>
      </c>
    </row>
    <row r="855" spans="1:4">
      <c r="A855" s="3" t="s">
        <v>569</v>
      </c>
      <c r="B855" s="9" t="s">
        <v>441</v>
      </c>
      <c r="C855" s="9" t="s">
        <v>448</v>
      </c>
      <c r="D855" s="4">
        <v>1934392</v>
      </c>
    </row>
    <row r="856" spans="1:4">
      <c r="A856" s="3" t="s">
        <v>571</v>
      </c>
      <c r="B856" s="9" t="s">
        <v>441</v>
      </c>
      <c r="C856" s="9" t="s">
        <v>1184</v>
      </c>
      <c r="D856" s="4">
        <v>10468625</v>
      </c>
    </row>
    <row r="857" spans="1:4">
      <c r="A857" s="3" t="s">
        <v>573</v>
      </c>
      <c r="B857" s="9" t="s">
        <v>441</v>
      </c>
      <c r="C857" s="9" t="s">
        <v>1189</v>
      </c>
      <c r="D857" s="4">
        <v>700000</v>
      </c>
    </row>
    <row r="858" spans="1:4">
      <c r="A858" s="3" t="s">
        <v>575</v>
      </c>
      <c r="B858" s="9" t="s">
        <v>1313</v>
      </c>
      <c r="C858" s="9" t="s">
        <v>1314</v>
      </c>
      <c r="D858" s="4">
        <v>350000</v>
      </c>
    </row>
    <row r="859" spans="1:4">
      <c r="A859" s="3" t="s">
        <v>576</v>
      </c>
      <c r="B859" s="3" t="s">
        <v>429</v>
      </c>
      <c r="C859" s="3" t="s">
        <v>969</v>
      </c>
      <c r="D859" s="4">
        <v>16000000</v>
      </c>
    </row>
    <row r="860" spans="1:4">
      <c r="A860" s="3" t="s">
        <v>577</v>
      </c>
      <c r="B860" s="3" t="s">
        <v>429</v>
      </c>
      <c r="C860" s="3" t="s">
        <v>969</v>
      </c>
      <c r="D860" s="4">
        <v>2766972</v>
      </c>
    </row>
    <row r="861" spans="1:4">
      <c r="A861" s="3" t="s">
        <v>578</v>
      </c>
      <c r="B861" s="3" t="s">
        <v>429</v>
      </c>
      <c r="C861" s="3" t="s">
        <v>1023</v>
      </c>
      <c r="D861" s="4">
        <v>9515330</v>
      </c>
    </row>
    <row r="862" spans="1:4">
      <c r="A862" s="3" t="s">
        <v>581</v>
      </c>
      <c r="B862" s="9" t="s">
        <v>429</v>
      </c>
      <c r="C862" s="9" t="s">
        <v>1258</v>
      </c>
      <c r="D862" s="4">
        <v>117224405</v>
      </c>
    </row>
    <row r="863" spans="1:4">
      <c r="A863" s="3" t="s">
        <v>583</v>
      </c>
      <c r="B863" s="9" t="s">
        <v>429</v>
      </c>
      <c r="C863" s="9" t="s">
        <v>1180</v>
      </c>
      <c r="D863" s="4">
        <v>12688332</v>
      </c>
    </row>
    <row r="864" spans="1:4">
      <c r="A864" s="3" t="s">
        <v>585</v>
      </c>
      <c r="B864" s="9" t="s">
        <v>1260</v>
      </c>
      <c r="C864" s="9" t="s">
        <v>1263</v>
      </c>
      <c r="D864" s="4">
        <v>339640</v>
      </c>
    </row>
    <row r="865" spans="1:4">
      <c r="A865" s="3" t="s">
        <v>588</v>
      </c>
      <c r="B865" s="9" t="s">
        <v>1260</v>
      </c>
      <c r="C865" s="9" t="s">
        <v>1265</v>
      </c>
      <c r="D865" s="4">
        <v>1819382</v>
      </c>
    </row>
    <row r="866" spans="1:4">
      <c r="A866" s="3" t="s">
        <v>589</v>
      </c>
      <c r="B866" s="9" t="s">
        <v>1260</v>
      </c>
      <c r="C866" s="9" t="s">
        <v>1264</v>
      </c>
      <c r="D866" s="4">
        <v>206000</v>
      </c>
    </row>
    <row r="867" spans="1:4">
      <c r="A867" s="3" t="s">
        <v>590</v>
      </c>
      <c r="B867" s="9" t="s">
        <v>1260</v>
      </c>
      <c r="C867" s="9" t="s">
        <v>1266</v>
      </c>
      <c r="D867" s="4">
        <v>553182</v>
      </c>
    </row>
    <row r="868" spans="1:4">
      <c r="A868" s="3" t="s">
        <v>591</v>
      </c>
      <c r="B868" s="9" t="s">
        <v>1260</v>
      </c>
      <c r="C868" s="9" t="s">
        <v>1269</v>
      </c>
      <c r="D868" s="4">
        <v>310313</v>
      </c>
    </row>
    <row r="869" spans="1:4">
      <c r="A869" s="3" t="s">
        <v>593</v>
      </c>
      <c r="B869" s="9" t="s">
        <v>1260</v>
      </c>
      <c r="C869" s="9" t="s">
        <v>1262</v>
      </c>
      <c r="D869" s="4">
        <v>221649</v>
      </c>
    </row>
    <row r="870" spans="1:4">
      <c r="A870" s="3" t="s">
        <v>594</v>
      </c>
      <c r="B870" s="9" t="s">
        <v>1260</v>
      </c>
      <c r="C870" s="9" t="s">
        <v>1261</v>
      </c>
      <c r="D870" s="4">
        <v>157584</v>
      </c>
    </row>
    <row r="871" spans="1:4">
      <c r="A871" s="3" t="s">
        <v>595</v>
      </c>
      <c r="B871" s="9" t="s">
        <v>1134</v>
      </c>
      <c r="C871" s="9" t="s">
        <v>1135</v>
      </c>
      <c r="D871" s="4">
        <v>3449536</v>
      </c>
    </row>
    <row r="872" spans="1:4">
      <c r="A872" s="3" t="s">
        <v>596</v>
      </c>
      <c r="B872" s="9" t="s">
        <v>1134</v>
      </c>
      <c r="C872" s="9" t="s">
        <v>1148</v>
      </c>
      <c r="D872" s="4">
        <v>3374675</v>
      </c>
    </row>
    <row r="873" spans="1:4">
      <c r="A873" s="3" t="s">
        <v>597</v>
      </c>
      <c r="B873" s="9" t="s">
        <v>1134</v>
      </c>
      <c r="C873" s="9" t="s">
        <v>1188</v>
      </c>
      <c r="D873" s="4">
        <v>4534278</v>
      </c>
    </row>
    <row r="874" spans="1:4">
      <c r="A874" s="3" t="s">
        <v>598</v>
      </c>
      <c r="B874" s="9" t="s">
        <v>1017</v>
      </c>
      <c r="C874" s="9" t="s">
        <v>1160</v>
      </c>
      <c r="D874" s="4">
        <v>400000</v>
      </c>
    </row>
    <row r="875" spans="1:4">
      <c r="A875" s="3" t="s">
        <v>600</v>
      </c>
      <c r="B875" s="9" t="s">
        <v>1017</v>
      </c>
      <c r="C875" s="9" t="s">
        <v>1160</v>
      </c>
      <c r="D875" s="4">
        <v>154232</v>
      </c>
    </row>
    <row r="876" spans="1:4">
      <c r="A876" s="3" t="s">
        <v>603</v>
      </c>
      <c r="B876" s="9" t="s">
        <v>1017</v>
      </c>
      <c r="C876" s="9" t="s">
        <v>1190</v>
      </c>
      <c r="D876" s="4">
        <v>800000</v>
      </c>
    </row>
    <row r="877" spans="1:4">
      <c r="A877" s="3" t="s">
        <v>604</v>
      </c>
      <c r="B877" s="3" t="s">
        <v>1017</v>
      </c>
      <c r="C877" s="3" t="s">
        <v>1018</v>
      </c>
      <c r="D877" s="4">
        <v>1275951</v>
      </c>
    </row>
    <row r="878" spans="1:4">
      <c r="A878" s="3" t="s">
        <v>606</v>
      </c>
      <c r="B878" s="3" t="s">
        <v>1017</v>
      </c>
      <c r="C878" s="3" t="s">
        <v>1018</v>
      </c>
      <c r="D878" s="4">
        <v>136067</v>
      </c>
    </row>
    <row r="879" spans="1:4">
      <c r="A879" s="3" t="s">
        <v>607</v>
      </c>
      <c r="B879" s="9" t="s">
        <v>1017</v>
      </c>
      <c r="C879" s="9" t="s">
        <v>1018</v>
      </c>
      <c r="D879" s="4">
        <v>26137971</v>
      </c>
    </row>
    <row r="880" spans="1:4">
      <c r="A880" s="3" t="s">
        <v>608</v>
      </c>
      <c r="B880" s="9" t="s">
        <v>1017</v>
      </c>
      <c r="C880" s="9" t="s">
        <v>1018</v>
      </c>
      <c r="D880" s="4">
        <f>5450011+818566</f>
        <v>6268577</v>
      </c>
    </row>
    <row r="881" spans="1:4">
      <c r="A881" s="3" t="s">
        <v>609</v>
      </c>
      <c r="B881" s="9" t="s">
        <v>1017</v>
      </c>
      <c r="C881" s="9" t="s">
        <v>1018</v>
      </c>
      <c r="D881" s="4">
        <v>6191529</v>
      </c>
    </row>
    <row r="882" spans="1:4">
      <c r="A882" s="3" t="s">
        <v>610</v>
      </c>
      <c r="B882" s="9" t="s">
        <v>1017</v>
      </c>
      <c r="C882" s="9" t="s">
        <v>1018</v>
      </c>
      <c r="D882" s="4">
        <v>2460998</v>
      </c>
    </row>
    <row r="883" spans="1:4">
      <c r="A883" s="3" t="s">
        <v>612</v>
      </c>
      <c r="B883" s="9" t="s">
        <v>991</v>
      </c>
      <c r="C883" s="9" t="s">
        <v>1048</v>
      </c>
      <c r="D883" s="4">
        <v>1517279</v>
      </c>
    </row>
    <row r="884" spans="1:4">
      <c r="A884" s="3" t="s">
        <v>613</v>
      </c>
      <c r="B884" s="9" t="s">
        <v>991</v>
      </c>
      <c r="C884" s="9" t="s">
        <v>1040</v>
      </c>
      <c r="D884" s="4">
        <v>2245448</v>
      </c>
    </row>
    <row r="885" spans="1:4">
      <c r="A885" s="3" t="s">
        <v>615</v>
      </c>
      <c r="B885" s="9" t="s">
        <v>991</v>
      </c>
      <c r="C885" s="9" t="s">
        <v>1035</v>
      </c>
      <c r="D885" s="4">
        <v>3143065</v>
      </c>
    </row>
    <row r="886" spans="1:4">
      <c r="A886" s="3" t="s">
        <v>617</v>
      </c>
      <c r="B886" s="9" t="s">
        <v>991</v>
      </c>
      <c r="C886" s="9" t="s">
        <v>1087</v>
      </c>
      <c r="D886" s="4">
        <v>13748333</v>
      </c>
    </row>
    <row r="887" spans="1:4">
      <c r="A887" s="3" t="s">
        <v>619</v>
      </c>
      <c r="B887" s="9" t="s">
        <v>991</v>
      </c>
      <c r="C887" s="9" t="s">
        <v>1086</v>
      </c>
      <c r="D887" s="4">
        <v>2861841</v>
      </c>
    </row>
    <row r="888" spans="1:4">
      <c r="A888" s="3" t="s">
        <v>621</v>
      </c>
      <c r="B888" s="3" t="s">
        <v>991</v>
      </c>
      <c r="C888" s="3" t="s">
        <v>330</v>
      </c>
      <c r="D888" s="4">
        <v>1121247</v>
      </c>
    </row>
    <row r="889" spans="1:4">
      <c r="A889" s="3" t="s">
        <v>622</v>
      </c>
      <c r="B889" s="9" t="s">
        <v>991</v>
      </c>
      <c r="C889" s="9" t="s">
        <v>1226</v>
      </c>
      <c r="D889" s="4">
        <v>940721</v>
      </c>
    </row>
    <row r="890" spans="1:4">
      <c r="A890" s="3" t="s">
        <v>623</v>
      </c>
      <c r="B890" s="9" t="s">
        <v>1217</v>
      </c>
      <c r="C890" s="9" t="s">
        <v>1218</v>
      </c>
      <c r="D890" s="4">
        <v>840000</v>
      </c>
    </row>
    <row r="891" spans="1:4">
      <c r="A891" s="3" t="s">
        <v>624</v>
      </c>
      <c r="B891" s="3" t="s">
        <v>1015</v>
      </c>
      <c r="C891" s="3" t="s">
        <v>383</v>
      </c>
      <c r="D891" s="4">
        <v>507296</v>
      </c>
    </row>
    <row r="892" spans="1:4">
      <c r="A892" s="3" t="s">
        <v>625</v>
      </c>
      <c r="B892" s="3" t="s">
        <v>1015</v>
      </c>
      <c r="C892" s="3" t="s">
        <v>383</v>
      </c>
      <c r="D892" s="4">
        <v>4511283</v>
      </c>
    </row>
    <row r="893" spans="1:4">
      <c r="A893" s="3" t="s">
        <v>626</v>
      </c>
      <c r="B893" s="3" t="s">
        <v>1015</v>
      </c>
      <c r="C893" s="3" t="s">
        <v>383</v>
      </c>
      <c r="D893" s="4">
        <v>3684676</v>
      </c>
    </row>
    <row r="894" spans="1:4">
      <c r="A894" s="3" t="s">
        <v>627</v>
      </c>
      <c r="B894" s="9" t="s">
        <v>1187</v>
      </c>
      <c r="C894" s="9" t="s">
        <v>383</v>
      </c>
      <c r="D894" s="4">
        <v>440820</v>
      </c>
    </row>
    <row r="895" spans="1:4">
      <c r="A895" s="3" t="s">
        <v>628</v>
      </c>
      <c r="B895" s="9" t="s">
        <v>1123</v>
      </c>
      <c r="C895" s="9" t="s">
        <v>1124</v>
      </c>
      <c r="D895" s="4">
        <v>14454567</v>
      </c>
    </row>
    <row r="896" spans="1:4">
      <c r="A896" s="3" t="s">
        <v>630</v>
      </c>
      <c r="B896" s="9" t="s">
        <v>1132</v>
      </c>
      <c r="C896" s="9" t="s">
        <v>1133</v>
      </c>
      <c r="D896" s="4">
        <v>43223019</v>
      </c>
    </row>
    <row r="897" spans="1:4">
      <c r="A897" s="3" t="s">
        <v>631</v>
      </c>
      <c r="B897" s="9" t="s">
        <v>1132</v>
      </c>
      <c r="C897" s="9" t="s">
        <v>1133</v>
      </c>
      <c r="D897" s="4">
        <v>61834818</v>
      </c>
    </row>
    <row r="898" spans="1:4">
      <c r="A898" s="3" t="s">
        <v>633</v>
      </c>
      <c r="B898" s="9" t="s">
        <v>1132</v>
      </c>
      <c r="C898" s="9" t="s">
        <v>1293</v>
      </c>
      <c r="D898" s="4">
        <v>6029483</v>
      </c>
    </row>
    <row r="899" spans="1:4">
      <c r="A899" s="3" t="s">
        <v>636</v>
      </c>
      <c r="B899" s="3" t="s">
        <v>995</v>
      </c>
      <c r="C899" s="3" t="s">
        <v>996</v>
      </c>
      <c r="D899" s="4">
        <v>165657</v>
      </c>
    </row>
    <row r="900" spans="1:4">
      <c r="A900" s="3" t="s">
        <v>638</v>
      </c>
      <c r="B900" s="3" t="s">
        <v>995</v>
      </c>
      <c r="C900" s="3" t="s">
        <v>996</v>
      </c>
      <c r="D900" s="4">
        <v>6707907</v>
      </c>
    </row>
    <row r="901" spans="1:4">
      <c r="A901" s="3" t="s">
        <v>639</v>
      </c>
      <c r="B901" s="3" t="s">
        <v>995</v>
      </c>
      <c r="C901" s="3" t="s">
        <v>996</v>
      </c>
      <c r="D901" s="4">
        <v>12734343</v>
      </c>
    </row>
    <row r="902" spans="1:4">
      <c r="A902" s="3" t="s">
        <v>640</v>
      </c>
      <c r="B902" s="3" t="s">
        <v>995</v>
      </c>
      <c r="C902" s="3" t="s">
        <v>996</v>
      </c>
      <c r="D902" s="4">
        <v>5180121</v>
      </c>
    </row>
    <row r="903" spans="1:4">
      <c r="A903" s="3" t="s">
        <v>641</v>
      </c>
      <c r="B903" s="3" t="s">
        <v>995</v>
      </c>
      <c r="C903" s="3" t="s">
        <v>996</v>
      </c>
      <c r="D903" s="4">
        <v>9792093</v>
      </c>
    </row>
    <row r="904" spans="1:4">
      <c r="A904" s="3" t="s">
        <v>642</v>
      </c>
      <c r="B904" s="9" t="s">
        <v>1053</v>
      </c>
      <c r="C904" s="9" t="s">
        <v>996</v>
      </c>
      <c r="D904" s="4">
        <v>5275120</v>
      </c>
    </row>
    <row r="905" spans="1:4">
      <c r="A905" s="3" t="s">
        <v>643</v>
      </c>
      <c r="B905" s="9" t="s">
        <v>1053</v>
      </c>
      <c r="C905" s="9" t="s">
        <v>996</v>
      </c>
      <c r="D905" s="4">
        <v>6662640</v>
      </c>
    </row>
    <row r="906" spans="1:4">
      <c r="A906" s="3" t="s">
        <v>644</v>
      </c>
      <c r="B906" s="9" t="s">
        <v>1053</v>
      </c>
      <c r="C906" s="9" t="s">
        <v>996</v>
      </c>
      <c r="D906" s="4">
        <v>533543</v>
      </c>
    </row>
    <row r="907" spans="1:4">
      <c r="A907" s="3" t="s">
        <v>645</v>
      </c>
      <c r="B907" s="9" t="s">
        <v>1067</v>
      </c>
      <c r="C907" s="9" t="s">
        <v>893</v>
      </c>
      <c r="D907" s="4">
        <v>167354</v>
      </c>
    </row>
    <row r="908" spans="1:4">
      <c r="A908" s="3" t="s">
        <v>646</v>
      </c>
      <c r="B908" s="9" t="s">
        <v>1067</v>
      </c>
      <c r="C908" s="9" t="s">
        <v>1282</v>
      </c>
      <c r="D908" s="4">
        <v>304930</v>
      </c>
    </row>
    <row r="909" spans="1:4">
      <c r="A909" s="3" t="s">
        <v>647</v>
      </c>
      <c r="B909" s="9" t="s">
        <v>1067</v>
      </c>
      <c r="C909" s="9" t="s">
        <v>1282</v>
      </c>
      <c r="D909" s="4">
        <v>586437</v>
      </c>
    </row>
    <row r="910" spans="1:4">
      <c r="A910" s="3" t="s">
        <v>650</v>
      </c>
      <c r="B910" s="9" t="s">
        <v>1067</v>
      </c>
      <c r="C910" s="9" t="s">
        <v>1282</v>
      </c>
      <c r="D910" s="4">
        <v>1034847</v>
      </c>
    </row>
    <row r="911" spans="1:4">
      <c r="A911" s="3" t="s">
        <v>652</v>
      </c>
      <c r="B911" s="9" t="s">
        <v>1067</v>
      </c>
      <c r="C911" s="9" t="s">
        <v>1282</v>
      </c>
      <c r="D911" s="4">
        <v>12918</v>
      </c>
    </row>
    <row r="912" spans="1:4">
      <c r="A912" s="3" t="s">
        <v>654</v>
      </c>
      <c r="B912" s="9" t="s">
        <v>1067</v>
      </c>
      <c r="C912" s="9" t="s">
        <v>1282</v>
      </c>
      <c r="D912" s="4">
        <v>1071008</v>
      </c>
    </row>
    <row r="913" spans="1:4">
      <c r="A913" s="3" t="s">
        <v>656</v>
      </c>
      <c r="B913" s="9" t="s">
        <v>1067</v>
      </c>
      <c r="C913" s="9" t="s">
        <v>1282</v>
      </c>
      <c r="D913" s="4">
        <v>1033948</v>
      </c>
    </row>
    <row r="914" spans="1:4">
      <c r="A914" s="3" t="s">
        <v>658</v>
      </c>
      <c r="B914" s="9" t="s">
        <v>1067</v>
      </c>
      <c r="C914" s="9" t="s">
        <v>1282</v>
      </c>
      <c r="D914" s="4">
        <v>1823440</v>
      </c>
    </row>
    <row r="915" spans="1:4">
      <c r="A915" s="3" t="s">
        <v>659</v>
      </c>
      <c r="B915" s="9" t="s">
        <v>1067</v>
      </c>
      <c r="C915" s="9" t="s">
        <v>1282</v>
      </c>
      <c r="D915" s="4">
        <v>1488383</v>
      </c>
    </row>
    <row r="916" spans="1:4">
      <c r="A916" s="3" t="s">
        <v>660</v>
      </c>
      <c r="B916" s="9" t="s">
        <v>1067</v>
      </c>
      <c r="C916" s="9" t="s">
        <v>1282</v>
      </c>
      <c r="D916" s="4">
        <v>2095111</v>
      </c>
    </row>
    <row r="917" spans="1:4">
      <c r="A917" s="3" t="s">
        <v>663</v>
      </c>
      <c r="B917" s="9" t="s">
        <v>1067</v>
      </c>
      <c r="C917" s="9" t="s">
        <v>1282</v>
      </c>
      <c r="D917" s="4">
        <v>990684</v>
      </c>
    </row>
    <row r="918" spans="1:4">
      <c r="A918" s="3" t="s">
        <v>665</v>
      </c>
      <c r="B918" s="9" t="s">
        <v>1067</v>
      </c>
      <c r="C918" s="9" t="s">
        <v>828</v>
      </c>
      <c r="D918" s="4">
        <v>854793</v>
      </c>
    </row>
    <row r="919" spans="1:4">
      <c r="A919" s="3" t="s">
        <v>666</v>
      </c>
      <c r="B919" s="9" t="s">
        <v>394</v>
      </c>
      <c r="C919" s="9" t="s">
        <v>1317</v>
      </c>
      <c r="D919" s="4">
        <v>543121</v>
      </c>
    </row>
    <row r="920" spans="1:4">
      <c r="A920" s="3" t="s">
        <v>667</v>
      </c>
      <c r="B920" s="9" t="s">
        <v>394</v>
      </c>
      <c r="C920" s="9" t="s">
        <v>1319</v>
      </c>
      <c r="D920" s="4">
        <v>844797</v>
      </c>
    </row>
    <row r="921" spans="1:4">
      <c r="A921" s="3" t="s">
        <v>669</v>
      </c>
      <c r="B921" s="9" t="s">
        <v>1150</v>
      </c>
      <c r="C921" s="9" t="s">
        <v>1151</v>
      </c>
      <c r="D921" s="4">
        <v>17893166</v>
      </c>
    </row>
    <row r="922" spans="1:4">
      <c r="A922" s="3" t="s">
        <v>672</v>
      </c>
      <c r="B922" s="9" t="s">
        <v>1150</v>
      </c>
      <c r="C922" s="9" t="s">
        <v>1152</v>
      </c>
      <c r="D922" s="4">
        <v>16278642</v>
      </c>
    </row>
    <row r="923" spans="1:4">
      <c r="A923" s="3" t="s">
        <v>673</v>
      </c>
      <c r="B923" s="9" t="s">
        <v>1150</v>
      </c>
      <c r="C923" s="9" t="s">
        <v>1153</v>
      </c>
      <c r="D923" s="4">
        <v>17105483</v>
      </c>
    </row>
    <row r="924" spans="1:4">
      <c r="A924" s="3" t="s">
        <v>674</v>
      </c>
      <c r="B924" s="9" t="s">
        <v>1150</v>
      </c>
      <c r="C924" s="9" t="s">
        <v>1154</v>
      </c>
      <c r="D924" s="4">
        <v>17443914</v>
      </c>
    </row>
    <row r="925" spans="1:4">
      <c r="A925" s="3" t="s">
        <v>675</v>
      </c>
      <c r="B925" s="9" t="s">
        <v>1150</v>
      </c>
      <c r="C925" s="9" t="s">
        <v>1155</v>
      </c>
      <c r="D925" s="4">
        <v>7010136</v>
      </c>
    </row>
    <row r="926" spans="1:4">
      <c r="A926" s="3" t="s">
        <v>677</v>
      </c>
      <c r="B926" s="9" t="s">
        <v>1150</v>
      </c>
      <c r="C926" s="9" t="s">
        <v>1156</v>
      </c>
      <c r="D926" s="4">
        <v>12496623</v>
      </c>
    </row>
    <row r="927" spans="1:4">
      <c r="A927" s="3" t="s">
        <v>678</v>
      </c>
      <c r="B927" s="9" t="s">
        <v>1150</v>
      </c>
      <c r="C927" s="9" t="s">
        <v>1157</v>
      </c>
      <c r="D927" s="4">
        <v>6607668</v>
      </c>
    </row>
    <row r="928" spans="1:4">
      <c r="A928" s="3" t="s">
        <v>681</v>
      </c>
      <c r="B928" s="9" t="s">
        <v>1150</v>
      </c>
      <c r="C928" s="9" t="s">
        <v>1158</v>
      </c>
      <c r="D928" s="4">
        <v>46788857</v>
      </c>
    </row>
    <row r="929" spans="1:4">
      <c r="A929" s="3" t="s">
        <v>683</v>
      </c>
      <c r="B929" s="9" t="s">
        <v>1150</v>
      </c>
      <c r="C929" s="9" t="s">
        <v>1159</v>
      </c>
      <c r="D929" s="4">
        <v>7186698</v>
      </c>
    </row>
    <row r="930" spans="1:4">
      <c r="A930" s="3" t="s">
        <v>685</v>
      </c>
      <c r="B930" s="3" t="s">
        <v>1022</v>
      </c>
      <c r="C930" s="3" t="s">
        <v>809</v>
      </c>
      <c r="D930" s="4">
        <v>3807783</v>
      </c>
    </row>
    <row r="931" spans="1:4">
      <c r="A931" s="3" t="s">
        <v>687</v>
      </c>
      <c r="B931" s="9" t="s">
        <v>1022</v>
      </c>
      <c r="C931" s="9" t="s">
        <v>809</v>
      </c>
      <c r="D931" s="4">
        <v>3396064</v>
      </c>
    </row>
    <row r="932" spans="1:4">
      <c r="A932" s="3" t="s">
        <v>689</v>
      </c>
      <c r="B932" s="9" t="s">
        <v>1231</v>
      </c>
      <c r="C932" s="9" t="s">
        <v>1232</v>
      </c>
      <c r="D932" s="4">
        <v>2647000</v>
      </c>
    </row>
    <row r="933" spans="1:4">
      <c r="A933" s="3" t="s">
        <v>690</v>
      </c>
      <c r="B933" s="9" t="s">
        <v>1231</v>
      </c>
      <c r="C933" s="9" t="s">
        <v>1233</v>
      </c>
      <c r="D933" s="4">
        <v>2635676</v>
      </c>
    </row>
    <row r="934" spans="1:4">
      <c r="A934" s="3" t="s">
        <v>691</v>
      </c>
      <c r="B934" s="9" t="s">
        <v>1147</v>
      </c>
      <c r="C934" s="9" t="s">
        <v>895</v>
      </c>
      <c r="D934" s="4">
        <v>250722</v>
      </c>
    </row>
    <row r="935" spans="1:4">
      <c r="A935" s="3" t="s">
        <v>692</v>
      </c>
      <c r="B935" s="9" t="s">
        <v>1147</v>
      </c>
      <c r="C935" s="9" t="s">
        <v>895</v>
      </c>
      <c r="D935" s="4">
        <v>250723</v>
      </c>
    </row>
    <row r="936" spans="1:4">
      <c r="A936" s="3" t="s">
        <v>693</v>
      </c>
      <c r="B936" s="9" t="s">
        <v>1147</v>
      </c>
      <c r="C936" s="9" t="s">
        <v>1149</v>
      </c>
      <c r="D936" s="4">
        <v>459007</v>
      </c>
    </row>
    <row r="937" spans="1:4">
      <c r="A937" s="3" t="s">
        <v>694</v>
      </c>
      <c r="B937" s="9" t="s">
        <v>1147</v>
      </c>
      <c r="C937" s="9" t="s">
        <v>1149</v>
      </c>
      <c r="D937" s="4">
        <v>459006</v>
      </c>
    </row>
    <row r="938" spans="1:4">
      <c r="A938" s="3" t="s">
        <v>696</v>
      </c>
      <c r="B938" s="9" t="s">
        <v>1147</v>
      </c>
      <c r="C938" s="9" t="s">
        <v>899</v>
      </c>
      <c r="D938" s="4">
        <v>485066</v>
      </c>
    </row>
    <row r="939" spans="1:4">
      <c r="A939" s="3" t="s">
        <v>698</v>
      </c>
      <c r="B939" s="9" t="s">
        <v>1147</v>
      </c>
      <c r="C939" s="9" t="s">
        <v>899</v>
      </c>
      <c r="D939" s="4">
        <v>485067</v>
      </c>
    </row>
    <row r="940" spans="1:4">
      <c r="A940" s="3" t="s">
        <v>701</v>
      </c>
      <c r="B940" s="9" t="s">
        <v>1147</v>
      </c>
      <c r="C940" s="9" t="s">
        <v>348</v>
      </c>
      <c r="D940" s="4">
        <v>410310</v>
      </c>
    </row>
    <row r="941" spans="1:4">
      <c r="A941" s="3" t="s">
        <v>704</v>
      </c>
      <c r="B941" s="9" t="s">
        <v>1147</v>
      </c>
      <c r="C941" s="9" t="s">
        <v>348</v>
      </c>
      <c r="D941" s="4">
        <v>410309</v>
      </c>
    </row>
    <row r="942" spans="1:4">
      <c r="A942" s="3" t="s">
        <v>705</v>
      </c>
      <c r="B942" s="9" t="s">
        <v>1101</v>
      </c>
      <c r="C942" s="9" t="s">
        <v>1102</v>
      </c>
      <c r="D942" s="4">
        <v>27630697</v>
      </c>
    </row>
    <row r="943" spans="1:4">
      <c r="A943" s="3" t="s">
        <v>706</v>
      </c>
      <c r="B943" s="3" t="s">
        <v>390</v>
      </c>
      <c r="C943" s="3" t="s">
        <v>1019</v>
      </c>
      <c r="D943" s="4">
        <v>7792047</v>
      </c>
    </row>
    <row r="944" spans="1:4">
      <c r="A944" s="3" t="s">
        <v>707</v>
      </c>
      <c r="B944" s="3" t="s">
        <v>390</v>
      </c>
      <c r="C944" s="3" t="s">
        <v>1019</v>
      </c>
      <c r="D944" s="4">
        <v>409660</v>
      </c>
    </row>
    <row r="945" spans="1:4">
      <c r="A945" s="3" t="s">
        <v>708</v>
      </c>
      <c r="B945" s="3" t="s">
        <v>390</v>
      </c>
      <c r="C945" s="3" t="s">
        <v>1019</v>
      </c>
      <c r="D945" s="4">
        <v>18412022</v>
      </c>
    </row>
    <row r="946" spans="1:4">
      <c r="A946" s="3" t="s">
        <v>709</v>
      </c>
      <c r="B946" s="3" t="s">
        <v>390</v>
      </c>
      <c r="C946" s="3" t="s">
        <v>1019</v>
      </c>
      <c r="D946" s="4">
        <v>4588539</v>
      </c>
    </row>
    <row r="947" spans="1:4">
      <c r="A947" s="3" t="s">
        <v>710</v>
      </c>
      <c r="B947" s="9" t="s">
        <v>390</v>
      </c>
      <c r="C947" s="9" t="s">
        <v>1019</v>
      </c>
      <c r="D947" s="4">
        <v>5716582</v>
      </c>
    </row>
    <row r="948" spans="1:4">
      <c r="A948" s="3" t="s">
        <v>713</v>
      </c>
      <c r="B948" s="9" t="s">
        <v>390</v>
      </c>
      <c r="C948" s="9" t="s">
        <v>1019</v>
      </c>
      <c r="D948" s="4">
        <v>3081150</v>
      </c>
    </row>
    <row r="949" spans="1:4">
      <c r="A949" s="3" t="s">
        <v>716</v>
      </c>
      <c r="B949" s="9" t="s">
        <v>390</v>
      </c>
      <c r="C949" s="9" t="s">
        <v>1131</v>
      </c>
      <c r="D949" s="4">
        <v>10000000</v>
      </c>
    </row>
    <row r="950" spans="1:4">
      <c r="A950" s="3" t="s">
        <v>719</v>
      </c>
      <c r="B950" s="9" t="s">
        <v>390</v>
      </c>
      <c r="C950" s="9" t="s">
        <v>1131</v>
      </c>
      <c r="D950" s="4">
        <v>2000000</v>
      </c>
    </row>
    <row r="951" spans="1:4">
      <c r="A951" s="3" t="s">
        <v>722</v>
      </c>
      <c r="B951" s="9" t="s">
        <v>390</v>
      </c>
      <c r="C951" s="9" t="s">
        <v>1131</v>
      </c>
      <c r="D951" s="4">
        <v>8100000</v>
      </c>
    </row>
    <row r="952" spans="1:4">
      <c r="A952" s="3" t="s">
        <v>724</v>
      </c>
      <c r="B952" s="9" t="s">
        <v>390</v>
      </c>
      <c r="C952" s="9" t="s">
        <v>1131</v>
      </c>
      <c r="D952" s="4">
        <v>7707989</v>
      </c>
    </row>
    <row r="953" spans="1:4">
      <c r="A953" s="3" t="s">
        <v>726</v>
      </c>
      <c r="B953" s="9" t="s">
        <v>390</v>
      </c>
      <c r="C953" s="9" t="s">
        <v>1131</v>
      </c>
      <c r="D953" s="4">
        <v>4683236</v>
      </c>
    </row>
    <row r="954" spans="1:4">
      <c r="A954" s="3" t="s">
        <v>728</v>
      </c>
      <c r="B954" s="9" t="s">
        <v>1142</v>
      </c>
      <c r="C954" s="9" t="s">
        <v>1143</v>
      </c>
      <c r="D954" s="4">
        <v>1082742</v>
      </c>
    </row>
    <row r="955" spans="1:4">
      <c r="A955" s="3" t="s">
        <v>729</v>
      </c>
      <c r="B955" s="9" t="s">
        <v>505</v>
      </c>
      <c r="C955" s="9" t="s">
        <v>256</v>
      </c>
      <c r="D955" s="4">
        <v>131794</v>
      </c>
    </row>
    <row r="956" spans="1:4">
      <c r="A956" s="3" t="s">
        <v>731</v>
      </c>
      <c r="B956" s="9" t="s">
        <v>505</v>
      </c>
      <c r="C956" s="9" t="s">
        <v>256</v>
      </c>
      <c r="D956" s="4">
        <v>6250092</v>
      </c>
    </row>
    <row r="957" spans="1:4">
      <c r="A957" s="3" t="s">
        <v>732</v>
      </c>
      <c r="B957" s="9" t="s">
        <v>505</v>
      </c>
      <c r="C957" s="9" t="s">
        <v>256</v>
      </c>
      <c r="D957" s="4">
        <v>6683531</v>
      </c>
    </row>
    <row r="958" spans="1:4">
      <c r="A958" s="3" t="s">
        <v>735</v>
      </c>
      <c r="B958" s="9" t="s">
        <v>505</v>
      </c>
      <c r="C958" s="9" t="s">
        <v>504</v>
      </c>
      <c r="D958" s="4">
        <v>33262747</v>
      </c>
    </row>
    <row r="959" spans="1:4">
      <c r="A959" s="3" t="s">
        <v>736</v>
      </c>
      <c r="B959" s="9" t="s">
        <v>505</v>
      </c>
      <c r="C959" s="9" t="s">
        <v>1033</v>
      </c>
      <c r="D959" s="4">
        <v>260894321</v>
      </c>
    </row>
    <row r="960" spans="1:4">
      <c r="A960" s="3" t="s">
        <v>737</v>
      </c>
      <c r="B960" s="9" t="s">
        <v>505</v>
      </c>
      <c r="C960" s="9" t="s">
        <v>1033</v>
      </c>
      <c r="D960" s="4">
        <v>41262900</v>
      </c>
    </row>
    <row r="961" spans="1:4">
      <c r="A961" s="3" t="s">
        <v>739</v>
      </c>
      <c r="B961" s="9" t="s">
        <v>505</v>
      </c>
      <c r="C961" s="9" t="s">
        <v>1033</v>
      </c>
      <c r="D961" s="4">
        <v>20405794</v>
      </c>
    </row>
    <row r="962" spans="1:4">
      <c r="A962" s="3" t="s">
        <v>742</v>
      </c>
      <c r="B962" s="9" t="s">
        <v>1219</v>
      </c>
      <c r="C962" s="9" t="s">
        <v>1220</v>
      </c>
      <c r="D962" s="4">
        <v>359465857</v>
      </c>
    </row>
    <row r="963" spans="1:4">
      <c r="A963" s="3" t="s">
        <v>744</v>
      </c>
      <c r="B963" s="9" t="s">
        <v>1219</v>
      </c>
      <c r="C963" s="9" t="s">
        <v>1241</v>
      </c>
      <c r="D963" s="4">
        <v>527001218</v>
      </c>
    </row>
    <row r="964" spans="1:4">
      <c r="A964" s="3" t="s">
        <v>745</v>
      </c>
      <c r="B964" s="9" t="s">
        <v>1214</v>
      </c>
      <c r="C964" s="9" t="s">
        <v>1215</v>
      </c>
      <c r="D964" s="4">
        <v>222717116</v>
      </c>
    </row>
    <row r="965" spans="1:4">
      <c r="A965" s="3" t="s">
        <v>747</v>
      </c>
      <c r="B965" s="9" t="s">
        <v>1214</v>
      </c>
      <c r="C965" s="9" t="s">
        <v>1215</v>
      </c>
      <c r="D965" s="4">
        <v>201086602</v>
      </c>
    </row>
    <row r="966" spans="1:4">
      <c r="A966" s="3" t="s">
        <v>749</v>
      </c>
      <c r="B966" s="9" t="s">
        <v>1236</v>
      </c>
      <c r="C966" s="9" t="s">
        <v>1237</v>
      </c>
      <c r="D966" s="4">
        <v>1000000</v>
      </c>
    </row>
    <row r="967" spans="1:4">
      <c r="A967" s="3" t="s">
        <v>751</v>
      </c>
      <c r="B967" s="9" t="s">
        <v>1236</v>
      </c>
      <c r="C967" s="9" t="s">
        <v>1237</v>
      </c>
      <c r="D967" s="4">
        <v>16500000</v>
      </c>
    </row>
    <row r="968" spans="1:4">
      <c r="A968" s="3" t="s">
        <v>752</v>
      </c>
      <c r="B968" s="9" t="s">
        <v>1236</v>
      </c>
      <c r="C968" s="9" t="s">
        <v>1237</v>
      </c>
      <c r="D968" s="4">
        <v>50000000</v>
      </c>
    </row>
    <row r="969" spans="1:4">
      <c r="A969" s="3" t="s">
        <v>753</v>
      </c>
      <c r="B969" s="9" t="s">
        <v>1236</v>
      </c>
      <c r="C969" s="9" t="s">
        <v>1237</v>
      </c>
      <c r="D969" s="4">
        <v>47726292</v>
      </c>
    </row>
    <row r="970" spans="1:4">
      <c r="A970" s="3" t="s">
        <v>756</v>
      </c>
      <c r="B970" s="9" t="s">
        <v>1236</v>
      </c>
      <c r="C970" s="9" t="s">
        <v>1237</v>
      </c>
      <c r="D970" s="4">
        <v>18370000</v>
      </c>
    </row>
    <row r="971" spans="1:4">
      <c r="A971" s="3" t="s">
        <v>757</v>
      </c>
      <c r="B971" s="9" t="s">
        <v>1236</v>
      </c>
      <c r="C971" s="9" t="s">
        <v>1237</v>
      </c>
      <c r="D971" s="4">
        <v>145859000</v>
      </c>
    </row>
    <row r="972" spans="1:4">
      <c r="A972" s="3" t="s">
        <v>760</v>
      </c>
      <c r="B972" s="9" t="s">
        <v>1145</v>
      </c>
      <c r="C972" s="9" t="s">
        <v>1146</v>
      </c>
      <c r="D972" s="4">
        <v>208959733</v>
      </c>
    </row>
    <row r="973" spans="1:4">
      <c r="A973" s="3" t="s">
        <v>762</v>
      </c>
      <c r="B973" s="3" t="s">
        <v>1001</v>
      </c>
      <c r="C973" s="3" t="s">
        <v>1002</v>
      </c>
      <c r="D973" s="4">
        <v>1234824</v>
      </c>
    </row>
    <row r="974" spans="1:4">
      <c r="A974" s="3" t="s">
        <v>764</v>
      </c>
      <c r="B974" s="9" t="s">
        <v>1056</v>
      </c>
      <c r="C974" s="9" t="s">
        <v>1064</v>
      </c>
      <c r="D974" s="4">
        <v>952480</v>
      </c>
    </row>
    <row r="975" spans="1:4">
      <c r="A975" s="3" t="s">
        <v>766</v>
      </c>
      <c r="B975" s="9" t="s">
        <v>1056</v>
      </c>
      <c r="C975" s="9" t="s">
        <v>1057</v>
      </c>
      <c r="D975" s="4">
        <v>576000</v>
      </c>
    </row>
    <row r="976" spans="1:4">
      <c r="A976" s="3" t="s">
        <v>767</v>
      </c>
      <c r="B976" s="9" t="s">
        <v>1056</v>
      </c>
      <c r="C976" s="9" t="s">
        <v>1063</v>
      </c>
      <c r="D976" s="4">
        <v>335217</v>
      </c>
    </row>
    <row r="977" spans="1:4">
      <c r="A977" s="3" t="s">
        <v>770</v>
      </c>
      <c r="B977" s="3" t="s">
        <v>999</v>
      </c>
      <c r="C977" s="3" t="s">
        <v>502</v>
      </c>
      <c r="D977" s="4">
        <v>2537907</v>
      </c>
    </row>
    <row r="978" spans="1:4">
      <c r="A978" s="3" t="s">
        <v>773</v>
      </c>
      <c r="B978" s="9" t="s">
        <v>924</v>
      </c>
      <c r="C978" s="9" t="s">
        <v>1120</v>
      </c>
      <c r="D978" s="10">
        <v>6804417</v>
      </c>
    </row>
    <row r="979" spans="1:4">
      <c r="A979" s="3" t="s">
        <v>775</v>
      </c>
      <c r="B979" s="9" t="s">
        <v>1038</v>
      </c>
      <c r="C979" s="9" t="s">
        <v>1039</v>
      </c>
      <c r="D979" s="4">
        <f>1966000+129200</f>
        <v>2095200</v>
      </c>
    </row>
    <row r="980" spans="1:4">
      <c r="A980" s="3" t="s">
        <v>776</v>
      </c>
      <c r="B980" s="9" t="s">
        <v>1038</v>
      </c>
      <c r="C980" s="9" t="s">
        <v>1191</v>
      </c>
      <c r="D980" s="4">
        <f>1426000+101900</f>
        <v>1527900</v>
      </c>
    </row>
    <row r="981" spans="1:4">
      <c r="A981" s="3" t="s">
        <v>777</v>
      </c>
      <c r="B981" s="9" t="s">
        <v>1038</v>
      </c>
      <c r="C981" s="9" t="s">
        <v>1202</v>
      </c>
      <c r="D981" s="4">
        <v>3498200</v>
      </c>
    </row>
    <row r="982" spans="1:4">
      <c r="A982" s="3" t="s">
        <v>778</v>
      </c>
      <c r="B982" s="9" t="s">
        <v>1030</v>
      </c>
      <c r="C982" s="9" t="s">
        <v>1031</v>
      </c>
      <c r="D982" s="4">
        <v>5666967</v>
      </c>
    </row>
    <row r="983" spans="1:4">
      <c r="A983" s="3" t="s">
        <v>779</v>
      </c>
      <c r="B983" s="9" t="s">
        <v>1030</v>
      </c>
      <c r="C983" s="9" t="s">
        <v>1031</v>
      </c>
      <c r="D983" s="4">
        <v>12747037</v>
      </c>
    </row>
    <row r="984" spans="1:4">
      <c r="A984" s="3" t="s">
        <v>780</v>
      </c>
      <c r="B984" s="9" t="s">
        <v>1030</v>
      </c>
      <c r="C984" s="9" t="s">
        <v>1031</v>
      </c>
      <c r="D984" s="4">
        <v>3512898</v>
      </c>
    </row>
    <row r="985" spans="1:4">
      <c r="A985" s="3" t="s">
        <v>781</v>
      </c>
      <c r="B985" s="9" t="s">
        <v>1030</v>
      </c>
      <c r="C985" s="9" t="s">
        <v>1031</v>
      </c>
      <c r="D985" s="4">
        <v>2586964</v>
      </c>
    </row>
    <row r="986" spans="1:4">
      <c r="A986" s="3" t="s">
        <v>782</v>
      </c>
      <c r="B986" s="9" t="s">
        <v>1030</v>
      </c>
      <c r="C986" s="9" t="s">
        <v>1031</v>
      </c>
      <c r="D986" s="4">
        <v>844188</v>
      </c>
    </row>
    <row r="987" spans="1:4">
      <c r="A987" s="3" t="s">
        <v>783</v>
      </c>
      <c r="B987" s="9" t="s">
        <v>1030</v>
      </c>
      <c r="C987" s="9" t="s">
        <v>1031</v>
      </c>
      <c r="D987" s="4">
        <v>9026617</v>
      </c>
    </row>
    <row r="988" spans="1:4">
      <c r="A988" s="3" t="s">
        <v>785</v>
      </c>
      <c r="B988" s="9" t="s">
        <v>1030</v>
      </c>
      <c r="C988" s="9" t="s">
        <v>1031</v>
      </c>
      <c r="D988" s="4">
        <v>1121278</v>
      </c>
    </row>
    <row r="989" spans="1:4">
      <c r="A989" s="3" t="s">
        <v>786</v>
      </c>
      <c r="B989" s="9" t="s">
        <v>1030</v>
      </c>
      <c r="C989" s="9" t="s">
        <v>1031</v>
      </c>
      <c r="D989" s="4">
        <v>747286</v>
      </c>
    </row>
    <row r="990" spans="1:4">
      <c r="A990" s="3" t="s">
        <v>789</v>
      </c>
      <c r="B990" s="9" t="s">
        <v>1030</v>
      </c>
      <c r="C990" s="9" t="s">
        <v>1031</v>
      </c>
      <c r="D990" s="4">
        <v>2178790</v>
      </c>
    </row>
    <row r="991" spans="1:4">
      <c r="A991" s="3" t="s">
        <v>791</v>
      </c>
      <c r="B991" s="9" t="s">
        <v>1034</v>
      </c>
      <c r="C991" s="9" t="s">
        <v>1031</v>
      </c>
      <c r="D991" s="4">
        <v>6543613</v>
      </c>
    </row>
    <row r="992" spans="1:4">
      <c r="A992" s="3" t="s">
        <v>793</v>
      </c>
      <c r="B992" s="9" t="s">
        <v>272</v>
      </c>
      <c r="C992" s="9" t="s">
        <v>1196</v>
      </c>
      <c r="D992" s="4">
        <v>398800</v>
      </c>
    </row>
    <row r="993" spans="1:4">
      <c r="A993" s="3" t="s">
        <v>795</v>
      </c>
      <c r="B993" s="9" t="s">
        <v>272</v>
      </c>
      <c r="C993" s="9" t="s">
        <v>1196</v>
      </c>
      <c r="D993" s="4">
        <v>402518</v>
      </c>
    </row>
    <row r="994" spans="1:4">
      <c r="A994" s="3" t="s">
        <v>797</v>
      </c>
      <c r="B994" s="9" t="s">
        <v>272</v>
      </c>
      <c r="C994" s="9" t="s">
        <v>1196</v>
      </c>
      <c r="D994" s="4">
        <v>350476</v>
      </c>
    </row>
    <row r="995" spans="1:4">
      <c r="A995" s="3" t="s">
        <v>799</v>
      </c>
      <c r="B995" s="9" t="s">
        <v>272</v>
      </c>
      <c r="C995" s="9" t="s">
        <v>1196</v>
      </c>
      <c r="D995" s="4">
        <v>23283458</v>
      </c>
    </row>
    <row r="996" spans="1:4">
      <c r="A996" s="3" t="s">
        <v>802</v>
      </c>
      <c r="B996" s="9" t="s">
        <v>272</v>
      </c>
      <c r="C996" s="9" t="s">
        <v>1196</v>
      </c>
      <c r="D996" s="4">
        <v>4406449</v>
      </c>
    </row>
    <row r="997" spans="1:4">
      <c r="A997" s="3" t="s">
        <v>804</v>
      </c>
      <c r="B997" s="3" t="s">
        <v>1005</v>
      </c>
      <c r="C997" s="3" t="s">
        <v>1006</v>
      </c>
      <c r="D997" s="4">
        <v>3867275</v>
      </c>
    </row>
    <row r="998" spans="1:4">
      <c r="A998" s="3" t="s">
        <v>807</v>
      </c>
      <c r="B998" s="9" t="s">
        <v>1041</v>
      </c>
      <c r="C998" s="9" t="s">
        <v>1042</v>
      </c>
      <c r="D998" s="4">
        <v>8772806</v>
      </c>
    </row>
    <row r="999" spans="1:4">
      <c r="A999" s="3" t="s">
        <v>810</v>
      </c>
      <c r="B999" s="3" t="s">
        <v>977</v>
      </c>
      <c r="C999" s="3" t="s">
        <v>978</v>
      </c>
      <c r="D999" s="4">
        <v>1187940</v>
      </c>
    </row>
    <row r="1000" spans="1:4">
      <c r="A1000" s="3" t="s">
        <v>811</v>
      </c>
      <c r="B1000" s="9" t="s">
        <v>1164</v>
      </c>
      <c r="C1000" s="9" t="s">
        <v>1165</v>
      </c>
      <c r="D1000" s="4">
        <v>1411460</v>
      </c>
    </row>
    <row r="1001" spans="1:4">
      <c r="A1001" s="3" t="s">
        <v>812</v>
      </c>
      <c r="B1001" s="9" t="s">
        <v>1164</v>
      </c>
      <c r="C1001" s="9" t="s">
        <v>1165</v>
      </c>
      <c r="D1001" s="4">
        <v>20397583</v>
      </c>
    </row>
    <row r="1002" spans="1:4">
      <c r="A1002" s="3" t="s">
        <v>813</v>
      </c>
      <c r="B1002" s="9" t="s">
        <v>1164</v>
      </c>
      <c r="C1002" s="9" t="s">
        <v>1165</v>
      </c>
      <c r="D1002" s="4">
        <v>50000000</v>
      </c>
    </row>
    <row r="1003" spans="1:4">
      <c r="A1003" s="3" t="s">
        <v>815</v>
      </c>
      <c r="B1003" s="9" t="s">
        <v>1164</v>
      </c>
      <c r="C1003" s="9" t="s">
        <v>1350</v>
      </c>
      <c r="D1003" s="4">
        <v>3224300</v>
      </c>
    </row>
    <row r="1004" spans="1:4">
      <c r="A1004" s="3" t="s">
        <v>816</v>
      </c>
      <c r="B1004" s="3" t="s">
        <v>967</v>
      </c>
      <c r="C1004" s="3" t="s">
        <v>968</v>
      </c>
      <c r="D1004" s="4">
        <v>1269994</v>
      </c>
    </row>
    <row r="1005" spans="1:4">
      <c r="A1005" s="3" t="s">
        <v>817</v>
      </c>
      <c r="B1005" s="9" t="s">
        <v>967</v>
      </c>
      <c r="C1005" s="9" t="s">
        <v>968</v>
      </c>
      <c r="D1005" s="4">
        <v>49476</v>
      </c>
    </row>
    <row r="1006" spans="1:4">
      <c r="A1006" s="3" t="s">
        <v>818</v>
      </c>
      <c r="B1006" s="9" t="s">
        <v>967</v>
      </c>
      <c r="C1006" s="9" t="s">
        <v>968</v>
      </c>
      <c r="D1006" s="4">
        <v>59025</v>
      </c>
    </row>
    <row r="1007" spans="1:4">
      <c r="A1007" s="3" t="s">
        <v>819</v>
      </c>
      <c r="B1007" s="9" t="s">
        <v>967</v>
      </c>
      <c r="C1007" s="9" t="s">
        <v>1227</v>
      </c>
      <c r="D1007" s="4">
        <v>3384636</v>
      </c>
    </row>
    <row r="1008" spans="1:4">
      <c r="A1008" s="3" t="s">
        <v>820</v>
      </c>
      <c r="B1008" s="9" t="s">
        <v>1331</v>
      </c>
      <c r="C1008" s="9" t="s">
        <v>1332</v>
      </c>
      <c r="D1008" s="4">
        <v>1988535</v>
      </c>
    </row>
    <row r="1009" spans="1:4">
      <c r="A1009" s="3" t="s">
        <v>823</v>
      </c>
      <c r="B1009" s="9" t="s">
        <v>1324</v>
      </c>
      <c r="C1009" s="9" t="s">
        <v>1325</v>
      </c>
      <c r="D1009" s="4">
        <v>6840516</v>
      </c>
    </row>
    <row r="1010" spans="1:4">
      <c r="A1010" s="3" t="s">
        <v>824</v>
      </c>
      <c r="B1010" s="9" t="s">
        <v>458</v>
      </c>
      <c r="C1010" s="9" t="s">
        <v>459</v>
      </c>
      <c r="D1010" s="4">
        <v>822456</v>
      </c>
    </row>
    <row r="1011" spans="1:4">
      <c r="A1011" s="3" t="s">
        <v>826</v>
      </c>
      <c r="B1011" s="9" t="s">
        <v>458</v>
      </c>
      <c r="C1011" s="9" t="s">
        <v>459</v>
      </c>
      <c r="D1011" s="4">
        <v>2814011</v>
      </c>
    </row>
    <row r="1012" spans="1:4">
      <c r="A1012" s="3" t="s">
        <v>827</v>
      </c>
      <c r="B1012" s="9" t="s">
        <v>458</v>
      </c>
      <c r="C1012" s="9" t="s">
        <v>1162</v>
      </c>
      <c r="D1012" s="4">
        <v>4755113</v>
      </c>
    </row>
    <row r="1013" spans="1:4">
      <c r="A1013" s="3" t="s">
        <v>829</v>
      </c>
      <c r="B1013" s="9" t="s">
        <v>458</v>
      </c>
      <c r="C1013" s="9" t="s">
        <v>1162</v>
      </c>
      <c r="D1013" s="4">
        <v>15160265</v>
      </c>
    </row>
    <row r="1014" spans="1:4">
      <c r="A1014" s="3" t="s">
        <v>831</v>
      </c>
      <c r="B1014" s="9" t="s">
        <v>79</v>
      </c>
      <c r="C1014" s="9" t="s">
        <v>1097</v>
      </c>
      <c r="D1014" s="4">
        <v>2736000</v>
      </c>
    </row>
    <row r="1015" spans="1:4">
      <c r="A1015" s="3" t="s">
        <v>832</v>
      </c>
      <c r="B1015" s="9" t="s">
        <v>79</v>
      </c>
      <c r="C1015" s="9" t="s">
        <v>1072</v>
      </c>
      <c r="D1015" s="4">
        <v>400000</v>
      </c>
    </row>
    <row r="1016" spans="1:4">
      <c r="A1016" s="3" t="s">
        <v>835</v>
      </c>
      <c r="B1016" s="9" t="s">
        <v>79</v>
      </c>
      <c r="C1016" s="9" t="s">
        <v>1073</v>
      </c>
      <c r="D1016" s="4">
        <v>500000</v>
      </c>
    </row>
    <row r="1017" spans="1:4">
      <c r="A1017" s="3" t="s">
        <v>838</v>
      </c>
      <c r="B1017" s="9" t="s">
        <v>79</v>
      </c>
      <c r="C1017" s="9" t="s">
        <v>1109</v>
      </c>
      <c r="D1017" s="4">
        <v>938116</v>
      </c>
    </row>
    <row r="1018" spans="1:4">
      <c r="A1018" s="3" t="s">
        <v>840</v>
      </c>
      <c r="B1018" s="9" t="s">
        <v>79</v>
      </c>
      <c r="C1018" s="9" t="s">
        <v>1110</v>
      </c>
      <c r="D1018" s="4">
        <v>1600000</v>
      </c>
    </row>
    <row r="1019" spans="1:4">
      <c r="A1019" s="3" t="s">
        <v>841</v>
      </c>
      <c r="B1019" s="9" t="s">
        <v>1060</v>
      </c>
      <c r="C1019" s="9" t="s">
        <v>1061</v>
      </c>
      <c r="D1019" s="4">
        <v>750000</v>
      </c>
    </row>
    <row r="1020" spans="1:4">
      <c r="A1020" s="3" t="s">
        <v>843</v>
      </c>
      <c r="B1020" s="9" t="s">
        <v>1203</v>
      </c>
      <c r="C1020" s="9" t="s">
        <v>1204</v>
      </c>
      <c r="D1020" s="4">
        <v>540840</v>
      </c>
    </row>
    <row r="1021" spans="1:4">
      <c r="A1021" s="3" t="s">
        <v>845</v>
      </c>
      <c r="B1021" s="9" t="s">
        <v>1203</v>
      </c>
      <c r="C1021" s="9" t="s">
        <v>1239</v>
      </c>
      <c r="D1021" s="4">
        <v>4340000</v>
      </c>
    </row>
    <row r="1022" spans="1:4">
      <c r="A1022" s="3" t="s">
        <v>846</v>
      </c>
      <c r="B1022" s="9" t="s">
        <v>1203</v>
      </c>
      <c r="C1022" s="9" t="s">
        <v>1205</v>
      </c>
      <c r="D1022" s="4">
        <v>1657704</v>
      </c>
    </row>
    <row r="1023" spans="1:4">
      <c r="A1023" s="3" t="s">
        <v>849</v>
      </c>
      <c r="B1023" s="9" t="s">
        <v>1211</v>
      </c>
      <c r="C1023" s="9" t="s">
        <v>1212</v>
      </c>
      <c r="D1023" s="4">
        <v>5208333</v>
      </c>
    </row>
    <row r="1024" spans="1:4">
      <c r="A1024" s="3" t="s">
        <v>851</v>
      </c>
      <c r="B1024" s="3" t="s">
        <v>983</v>
      </c>
      <c r="C1024" s="3" t="s">
        <v>984</v>
      </c>
      <c r="D1024" s="4">
        <v>1222262</v>
      </c>
    </row>
    <row r="1025" spans="1:4">
      <c r="A1025" s="3" t="s">
        <v>853</v>
      </c>
      <c r="B1025" s="3" t="s">
        <v>983</v>
      </c>
      <c r="C1025" s="3" t="s">
        <v>1012</v>
      </c>
      <c r="D1025" s="4">
        <v>873600</v>
      </c>
    </row>
    <row r="1026" spans="1:4">
      <c r="A1026" s="3" t="s">
        <v>855</v>
      </c>
      <c r="B1026" s="3" t="s">
        <v>983</v>
      </c>
      <c r="C1026" s="3" t="s">
        <v>1014</v>
      </c>
      <c r="D1026" s="4">
        <v>2765614</v>
      </c>
    </row>
    <row r="1027" spans="1:4">
      <c r="A1027" s="3" t="s">
        <v>857</v>
      </c>
      <c r="B1027" s="3" t="s">
        <v>670</v>
      </c>
      <c r="C1027" s="3" t="s">
        <v>671</v>
      </c>
      <c r="D1027" s="4">
        <v>32817826</v>
      </c>
    </row>
    <row r="1028" spans="1:4">
      <c r="A1028" s="3" t="s">
        <v>858</v>
      </c>
      <c r="B1028" s="9" t="s">
        <v>670</v>
      </c>
      <c r="C1028" s="9" t="s">
        <v>671</v>
      </c>
      <c r="D1028" s="4">
        <v>20482244</v>
      </c>
    </row>
    <row r="1029" spans="1:4">
      <c r="A1029" s="3" t="s">
        <v>859</v>
      </c>
      <c r="B1029" s="9" t="s">
        <v>438</v>
      </c>
      <c r="C1029" s="9" t="s">
        <v>1113</v>
      </c>
      <c r="D1029" s="4">
        <v>21641569</v>
      </c>
    </row>
    <row r="1030" spans="1:4">
      <c r="A1030" s="3" t="s">
        <v>861</v>
      </c>
      <c r="B1030" s="9" t="s">
        <v>438</v>
      </c>
      <c r="C1030" s="9" t="s">
        <v>1270</v>
      </c>
      <c r="D1030" s="4">
        <v>11911521</v>
      </c>
    </row>
    <row r="1031" spans="1:4">
      <c r="A1031" s="3" t="s">
        <v>862</v>
      </c>
      <c r="B1031" s="9" t="s">
        <v>438</v>
      </c>
      <c r="C1031" s="9" t="s">
        <v>1270</v>
      </c>
      <c r="D1031" s="4">
        <v>10204369</v>
      </c>
    </row>
    <row r="1032" spans="1:4">
      <c r="A1032" s="3" t="s">
        <v>863</v>
      </c>
      <c r="B1032" s="9" t="s">
        <v>438</v>
      </c>
      <c r="C1032" s="9" t="s">
        <v>1251</v>
      </c>
      <c r="D1032" s="4">
        <v>446626</v>
      </c>
    </row>
    <row r="1033" spans="1:4">
      <c r="A1033" s="3" t="s">
        <v>864</v>
      </c>
      <c r="B1033" s="9" t="s">
        <v>438</v>
      </c>
      <c r="C1033" s="9" t="s">
        <v>1250</v>
      </c>
      <c r="D1033" s="4">
        <v>1012351</v>
      </c>
    </row>
    <row r="1034" spans="1:4">
      <c r="A1034" s="3" t="s">
        <v>867</v>
      </c>
      <c r="B1034" s="9" t="s">
        <v>438</v>
      </c>
      <c r="C1034" s="9" t="s">
        <v>1252</v>
      </c>
      <c r="D1034" s="4">
        <v>366893</v>
      </c>
    </row>
    <row r="1035" spans="1:4">
      <c r="A1035" s="3" t="s">
        <v>869</v>
      </c>
      <c r="B1035" s="9" t="s">
        <v>1234</v>
      </c>
      <c r="C1035" s="9" t="s">
        <v>1235</v>
      </c>
      <c r="D1035" s="4">
        <v>2575200</v>
      </c>
    </row>
    <row r="1036" spans="1:4">
      <c r="A1036" s="3" t="s">
        <v>872</v>
      </c>
      <c r="B1036" s="9" t="s">
        <v>1070</v>
      </c>
      <c r="C1036" s="9" t="s">
        <v>1201</v>
      </c>
      <c r="D1036" s="4">
        <v>856800</v>
      </c>
    </row>
    <row r="1037" spans="1:4">
      <c r="A1037" s="3" t="s">
        <v>873</v>
      </c>
      <c r="B1037" s="9" t="s">
        <v>1070</v>
      </c>
      <c r="C1037" s="9" t="s">
        <v>1174</v>
      </c>
      <c r="D1037" s="4">
        <v>768000</v>
      </c>
    </row>
    <row r="1038" spans="1:4">
      <c r="A1038" s="3" t="s">
        <v>874</v>
      </c>
      <c r="B1038" s="9" t="s">
        <v>1070</v>
      </c>
      <c r="C1038" s="9" t="s">
        <v>1071</v>
      </c>
      <c r="D1038" s="4">
        <v>14757861</v>
      </c>
    </row>
    <row r="1039" spans="1:4">
      <c r="A1039" s="3" t="s">
        <v>875</v>
      </c>
      <c r="B1039" s="3" t="s">
        <v>702</v>
      </c>
      <c r="C1039" s="3" t="s">
        <v>703</v>
      </c>
      <c r="D1039" s="4">
        <v>16133593</v>
      </c>
    </row>
    <row r="1040" spans="1:4">
      <c r="A1040" s="3" t="s">
        <v>877</v>
      </c>
      <c r="B1040" s="9" t="s">
        <v>702</v>
      </c>
      <c r="C1040" s="9" t="s">
        <v>703</v>
      </c>
      <c r="D1040" s="4">
        <v>18629024</v>
      </c>
    </row>
    <row r="1041" spans="1:4">
      <c r="A1041" s="3" t="s">
        <v>879</v>
      </c>
      <c r="B1041" s="9" t="s">
        <v>702</v>
      </c>
      <c r="C1041" s="9" t="s">
        <v>703</v>
      </c>
      <c r="D1041" s="4">
        <v>18070681</v>
      </c>
    </row>
    <row r="1042" spans="1:4">
      <c r="A1042" s="3" t="s">
        <v>882</v>
      </c>
      <c r="B1042" s="9" t="s">
        <v>702</v>
      </c>
      <c r="C1042" s="9" t="s">
        <v>703</v>
      </c>
      <c r="D1042" s="4">
        <v>10610489</v>
      </c>
    </row>
    <row r="1043" spans="1:4">
      <c r="A1043" s="3" t="s">
        <v>883</v>
      </c>
      <c r="B1043" s="9" t="s">
        <v>1280</v>
      </c>
      <c r="C1043" s="9" t="s">
        <v>1281</v>
      </c>
      <c r="D1043" s="4">
        <v>187485</v>
      </c>
    </row>
    <row r="1044" spans="1:4">
      <c r="A1044" s="3" t="s">
        <v>886</v>
      </c>
      <c r="B1044" s="9" t="s">
        <v>1068</v>
      </c>
      <c r="C1044" s="9" t="s">
        <v>1069</v>
      </c>
      <c r="D1044" s="4">
        <v>7853829</v>
      </c>
    </row>
    <row r="1045" spans="1:4">
      <c r="A1045" s="3" t="s">
        <v>888</v>
      </c>
      <c r="B1045" s="9" t="s">
        <v>1068</v>
      </c>
      <c r="C1045" s="9" t="s">
        <v>1195</v>
      </c>
      <c r="D1045" s="4">
        <v>1000000</v>
      </c>
    </row>
    <row r="1046" spans="1:4">
      <c r="A1046" s="3" t="s">
        <v>890</v>
      </c>
      <c r="B1046" s="9" t="s">
        <v>1050</v>
      </c>
      <c r="C1046" s="9" t="s">
        <v>1051</v>
      </c>
      <c r="D1046" s="4">
        <v>18847100</v>
      </c>
    </row>
    <row r="1047" spans="1:4">
      <c r="A1047" s="3" t="s">
        <v>892</v>
      </c>
      <c r="B1047" s="9" t="s">
        <v>1321</v>
      </c>
      <c r="C1047" s="9" t="s">
        <v>1322</v>
      </c>
      <c r="D1047" s="4">
        <v>41123897</v>
      </c>
    </row>
    <row r="1048" spans="1:4">
      <c r="A1048" s="3" t="s">
        <v>894</v>
      </c>
      <c r="B1048" s="9" t="s">
        <v>1000</v>
      </c>
      <c r="C1048" s="9" t="s">
        <v>1140</v>
      </c>
      <c r="D1048" s="4">
        <v>1000000</v>
      </c>
    </row>
    <row r="1049" spans="1:4">
      <c r="A1049" s="3" t="s">
        <v>896</v>
      </c>
      <c r="B1049" s="3" t="s">
        <v>1000</v>
      </c>
      <c r="C1049" s="3" t="s">
        <v>459</v>
      </c>
      <c r="D1049" s="4">
        <v>2650354</v>
      </c>
    </row>
    <row r="1050" spans="1:4">
      <c r="A1050" s="3" t="s">
        <v>898</v>
      </c>
      <c r="B1050" s="9" t="s">
        <v>1000</v>
      </c>
      <c r="C1050" s="9" t="s">
        <v>459</v>
      </c>
      <c r="D1050" s="4">
        <v>2746739</v>
      </c>
    </row>
    <row r="1051" spans="1:4">
      <c r="A1051" s="3" t="s">
        <v>900</v>
      </c>
      <c r="B1051" s="9" t="s">
        <v>293</v>
      </c>
      <c r="C1051" s="9" t="s">
        <v>1228</v>
      </c>
      <c r="D1051" s="4">
        <v>1250240</v>
      </c>
    </row>
    <row r="1052" spans="1:4">
      <c r="A1052" s="3" t="s">
        <v>902</v>
      </c>
      <c r="B1052" s="9" t="s">
        <v>293</v>
      </c>
      <c r="C1052" s="9" t="s">
        <v>459</v>
      </c>
      <c r="D1052" s="4">
        <v>3156044</v>
      </c>
    </row>
    <row r="1053" spans="1:4">
      <c r="A1053" s="3" t="s">
        <v>904</v>
      </c>
      <c r="B1053" s="9" t="s">
        <v>293</v>
      </c>
      <c r="C1053" s="9" t="s">
        <v>1216</v>
      </c>
      <c r="D1053" s="4">
        <v>1020000</v>
      </c>
    </row>
    <row r="1054" spans="1:4">
      <c r="A1054" s="3" t="s">
        <v>905</v>
      </c>
      <c r="B1054" s="3" t="s">
        <v>992</v>
      </c>
      <c r="C1054" s="3" t="s">
        <v>993</v>
      </c>
      <c r="D1054" s="4">
        <v>559400</v>
      </c>
    </row>
    <row r="1055" spans="1:4">
      <c r="A1055" s="3" t="s">
        <v>906</v>
      </c>
      <c r="B1055" s="9" t="s">
        <v>481</v>
      </c>
      <c r="C1055" s="9" t="s">
        <v>1065</v>
      </c>
      <c r="D1055" s="4">
        <v>5909878</v>
      </c>
    </row>
    <row r="1056" spans="1:4">
      <c r="A1056" s="3" t="s">
        <v>907</v>
      </c>
      <c r="B1056" s="9" t="s">
        <v>481</v>
      </c>
      <c r="C1056" s="9" t="s">
        <v>1065</v>
      </c>
      <c r="D1056" s="4">
        <v>21975820</v>
      </c>
    </row>
    <row r="1057" spans="1:4">
      <c r="A1057" s="3" t="s">
        <v>908</v>
      </c>
      <c r="B1057" s="3" t="s">
        <v>481</v>
      </c>
      <c r="C1057" s="3" t="s">
        <v>1027</v>
      </c>
      <c r="D1057" s="4">
        <v>7406896</v>
      </c>
    </row>
    <row r="1058" spans="1:4">
      <c r="A1058" s="3" t="s">
        <v>909</v>
      </c>
      <c r="B1058" s="3" t="s">
        <v>481</v>
      </c>
      <c r="C1058" s="3" t="s">
        <v>1027</v>
      </c>
      <c r="D1058" s="4">
        <v>6874585</v>
      </c>
    </row>
    <row r="1059" spans="1:4">
      <c r="A1059" s="3" t="s">
        <v>910</v>
      </c>
      <c r="B1059" s="3" t="s">
        <v>481</v>
      </c>
      <c r="C1059" s="3" t="s">
        <v>1029</v>
      </c>
      <c r="D1059" s="4">
        <v>1150576</v>
      </c>
    </row>
    <row r="1060" spans="1:4">
      <c r="A1060" s="3" t="s">
        <v>911</v>
      </c>
      <c r="B1060" s="9" t="s">
        <v>481</v>
      </c>
      <c r="C1060" s="9" t="s">
        <v>1029</v>
      </c>
      <c r="D1060" s="12">
        <v>8250300</v>
      </c>
    </row>
    <row r="1061" spans="1:4">
      <c r="A1061" s="3" t="s">
        <v>912</v>
      </c>
      <c r="B1061" s="9" t="s">
        <v>280</v>
      </c>
      <c r="C1061" s="9" t="s">
        <v>1065</v>
      </c>
      <c r="D1061" s="4">
        <v>3668016</v>
      </c>
    </row>
    <row r="1062" spans="1:4">
      <c r="A1062" s="3" t="s">
        <v>913</v>
      </c>
      <c r="B1062" s="9" t="s">
        <v>280</v>
      </c>
      <c r="C1062" s="9" t="s">
        <v>1065</v>
      </c>
      <c r="D1062" s="4">
        <v>10130378</v>
      </c>
    </row>
    <row r="1063" spans="1:4">
      <c r="A1063" s="3" t="s">
        <v>915</v>
      </c>
      <c r="B1063" s="9" t="s">
        <v>280</v>
      </c>
      <c r="C1063" s="9" t="s">
        <v>1138</v>
      </c>
      <c r="D1063" s="4">
        <v>5134052</v>
      </c>
    </row>
    <row r="1064" spans="1:4">
      <c r="A1064" s="3" t="s">
        <v>916</v>
      </c>
      <c r="B1064" s="9" t="s">
        <v>280</v>
      </c>
      <c r="C1064" s="9" t="s">
        <v>1138</v>
      </c>
      <c r="D1064" s="4">
        <v>1760363</v>
      </c>
    </row>
    <row r="1065" spans="1:4">
      <c r="A1065" s="3" t="s">
        <v>917</v>
      </c>
      <c r="B1065" s="9" t="s">
        <v>280</v>
      </c>
      <c r="C1065" s="9" t="s">
        <v>1138</v>
      </c>
      <c r="D1065" s="4">
        <v>1698566</v>
      </c>
    </row>
    <row r="1066" spans="1:4">
      <c r="A1066" s="3" t="s">
        <v>920</v>
      </c>
      <c r="B1066" s="9" t="s">
        <v>280</v>
      </c>
      <c r="C1066" s="9" t="s">
        <v>1049</v>
      </c>
      <c r="D1066" s="4">
        <v>2066868</v>
      </c>
    </row>
    <row r="1067" spans="1:4">
      <c r="A1067" s="3" t="s">
        <v>923</v>
      </c>
      <c r="B1067" s="9" t="s">
        <v>280</v>
      </c>
      <c r="C1067" s="9" t="s">
        <v>1049</v>
      </c>
      <c r="D1067" s="4">
        <v>6662520</v>
      </c>
    </row>
    <row r="1068" spans="1:4">
      <c r="A1068" s="3" t="s">
        <v>926</v>
      </c>
      <c r="B1068" s="9" t="s">
        <v>280</v>
      </c>
      <c r="C1068" s="9" t="s">
        <v>1166</v>
      </c>
      <c r="D1068" s="4">
        <v>5986024</v>
      </c>
    </row>
    <row r="1069" spans="1:4">
      <c r="A1069" s="3" t="s">
        <v>928</v>
      </c>
      <c r="B1069" s="9" t="s">
        <v>280</v>
      </c>
      <c r="C1069" s="9" t="s">
        <v>1166</v>
      </c>
      <c r="D1069" s="4">
        <v>2042823</v>
      </c>
    </row>
    <row r="1070" spans="1:4">
      <c r="A1070" s="3" t="s">
        <v>931</v>
      </c>
      <c r="B1070" s="9" t="s">
        <v>280</v>
      </c>
      <c r="C1070" s="9" t="s">
        <v>1166</v>
      </c>
      <c r="D1070" s="4">
        <v>4746308</v>
      </c>
    </row>
    <row r="1071" spans="1:4">
      <c r="A1071" s="3" t="s">
        <v>933</v>
      </c>
      <c r="B1071" s="9" t="s">
        <v>280</v>
      </c>
      <c r="C1071" s="9" t="s">
        <v>1166</v>
      </c>
      <c r="D1071" s="4">
        <v>1984154</v>
      </c>
    </row>
    <row r="1072" spans="1:4">
      <c r="A1072" s="3" t="s">
        <v>935</v>
      </c>
      <c r="B1072" s="9" t="s">
        <v>280</v>
      </c>
      <c r="C1072" s="9" t="s">
        <v>1353</v>
      </c>
      <c r="D1072" s="4">
        <v>6384767</v>
      </c>
    </row>
    <row r="1073" spans="1:4">
      <c r="A1073" s="3" t="s">
        <v>937</v>
      </c>
      <c r="B1073" s="9" t="s">
        <v>150</v>
      </c>
      <c r="C1073" s="9" t="s">
        <v>161</v>
      </c>
      <c r="D1073" s="4">
        <v>15692594</v>
      </c>
    </row>
    <row r="1074" spans="1:4">
      <c r="A1074" s="3" t="s">
        <v>939</v>
      </c>
      <c r="B1074" s="9" t="s">
        <v>150</v>
      </c>
      <c r="C1074" s="9" t="s">
        <v>161</v>
      </c>
      <c r="D1074" s="4">
        <v>21646746</v>
      </c>
    </row>
    <row r="1075" spans="1:4">
      <c r="A1075" s="3" t="s">
        <v>941</v>
      </c>
      <c r="B1075" s="9" t="s">
        <v>150</v>
      </c>
      <c r="C1075" s="9" t="s">
        <v>161</v>
      </c>
      <c r="D1075" s="4">
        <v>5948287</v>
      </c>
    </row>
    <row r="1076" spans="1:4">
      <c r="A1076" s="3" t="s">
        <v>943</v>
      </c>
      <c r="B1076" s="9" t="s">
        <v>150</v>
      </c>
      <c r="C1076" s="9" t="s">
        <v>161</v>
      </c>
      <c r="D1076" s="4">
        <v>3832290</v>
      </c>
    </row>
    <row r="1077" spans="1:4">
      <c r="A1077" s="3" t="s">
        <v>944</v>
      </c>
      <c r="B1077" s="9" t="s">
        <v>150</v>
      </c>
      <c r="C1077" s="9" t="s">
        <v>814</v>
      </c>
      <c r="D1077" s="4">
        <v>5848888</v>
      </c>
    </row>
    <row r="1078" spans="1:4">
      <c r="A1078" s="3" t="s">
        <v>945</v>
      </c>
      <c r="B1078" s="9" t="s">
        <v>150</v>
      </c>
      <c r="C1078" s="9" t="s">
        <v>814</v>
      </c>
      <c r="D1078" s="4">
        <v>1342757</v>
      </c>
    </row>
    <row r="1079" spans="1:4">
      <c r="A1079" s="3" t="s">
        <v>946</v>
      </c>
      <c r="B1079" s="9" t="s">
        <v>150</v>
      </c>
      <c r="C1079" s="9" t="s">
        <v>814</v>
      </c>
      <c r="D1079" s="4">
        <v>581296</v>
      </c>
    </row>
    <row r="1080" spans="1:4">
      <c r="A1080" s="3" t="s">
        <v>947</v>
      </c>
      <c r="B1080" s="9" t="s">
        <v>1185</v>
      </c>
      <c r="C1080" s="9" t="s">
        <v>1186</v>
      </c>
      <c r="D1080" s="4">
        <v>4000000</v>
      </c>
    </row>
    <row r="1081" spans="1:4">
      <c r="A1081" s="3" t="s">
        <v>948</v>
      </c>
      <c r="B1081" s="9" t="s">
        <v>398</v>
      </c>
      <c r="C1081" s="9" t="s">
        <v>637</v>
      </c>
      <c r="D1081" s="4">
        <v>390259</v>
      </c>
    </row>
    <row r="1082" spans="1:4">
      <c r="A1082" s="3" t="s">
        <v>951</v>
      </c>
      <c r="B1082" s="9" t="s">
        <v>398</v>
      </c>
      <c r="C1082" s="9" t="s">
        <v>637</v>
      </c>
      <c r="D1082" s="4">
        <v>1051391</v>
      </c>
    </row>
    <row r="1083" spans="1:4">
      <c r="A1083" s="3" t="s">
        <v>953</v>
      </c>
      <c r="B1083" s="9" t="s">
        <v>398</v>
      </c>
      <c r="C1083" s="9" t="s">
        <v>1032</v>
      </c>
      <c r="D1083" s="4">
        <v>1335299</v>
      </c>
    </row>
    <row r="1084" spans="1:4">
      <c r="A1084" s="3" t="s">
        <v>954</v>
      </c>
      <c r="B1084" s="9" t="s">
        <v>398</v>
      </c>
      <c r="C1084" s="9" t="s">
        <v>493</v>
      </c>
      <c r="D1084" s="4">
        <v>739931</v>
      </c>
    </row>
    <row r="1085" spans="1:4">
      <c r="A1085" s="3" t="s">
        <v>955</v>
      </c>
      <c r="B1085" s="9" t="s">
        <v>398</v>
      </c>
      <c r="C1085" s="9" t="s">
        <v>493</v>
      </c>
      <c r="D1085" s="4">
        <v>695157</v>
      </c>
    </row>
    <row r="1086" spans="1:4">
      <c r="A1086" s="3" t="s">
        <v>956</v>
      </c>
      <c r="B1086" s="9" t="s">
        <v>41</v>
      </c>
      <c r="C1086" s="9" t="s">
        <v>1115</v>
      </c>
      <c r="D1086" s="4">
        <v>5500000</v>
      </c>
    </row>
    <row r="1087" spans="1:4">
      <c r="A1087" s="3" t="s">
        <v>1283</v>
      </c>
      <c r="B1087" s="9" t="s">
        <v>41</v>
      </c>
      <c r="C1087" s="9" t="s">
        <v>637</v>
      </c>
      <c r="D1087" s="4">
        <v>333523</v>
      </c>
    </row>
    <row r="1088" spans="1:4">
      <c r="A1088" s="3" t="s">
        <v>1284</v>
      </c>
      <c r="B1088" s="9" t="s">
        <v>41</v>
      </c>
      <c r="C1088" s="9" t="s">
        <v>637</v>
      </c>
      <c r="D1088" s="4">
        <v>1095468</v>
      </c>
    </row>
    <row r="1089" spans="1:4">
      <c r="A1089" s="3" t="s">
        <v>1285</v>
      </c>
      <c r="B1089" s="9" t="s">
        <v>41</v>
      </c>
      <c r="C1089" s="9" t="s">
        <v>637</v>
      </c>
      <c r="D1089" s="4">
        <v>966907</v>
      </c>
    </row>
    <row r="1090" spans="1:4">
      <c r="A1090" s="3" t="s">
        <v>1286</v>
      </c>
      <c r="B1090" s="9" t="s">
        <v>41</v>
      </c>
      <c r="C1090" s="9" t="s">
        <v>1206</v>
      </c>
      <c r="D1090" s="4">
        <v>1234242</v>
      </c>
    </row>
    <row r="1091" spans="1:4">
      <c r="A1091" s="3" t="s">
        <v>1287</v>
      </c>
      <c r="B1091" s="9" t="s">
        <v>41</v>
      </c>
      <c r="C1091" s="9" t="s">
        <v>1114</v>
      </c>
      <c r="D1091" s="4">
        <v>8182851</v>
      </c>
    </row>
    <row r="1092" spans="1:4">
      <c r="A1092" s="3" t="s">
        <v>1288</v>
      </c>
      <c r="B1092" s="9" t="s">
        <v>41</v>
      </c>
      <c r="C1092" s="9" t="s">
        <v>493</v>
      </c>
      <c r="D1092" s="4">
        <v>82575</v>
      </c>
    </row>
    <row r="1093" spans="1:4">
      <c r="A1093" s="3" t="s">
        <v>1289</v>
      </c>
      <c r="B1093" s="9" t="s">
        <v>41</v>
      </c>
      <c r="C1093" s="9" t="s">
        <v>493</v>
      </c>
      <c r="D1093" s="4">
        <v>4605163</v>
      </c>
    </row>
    <row r="1094" spans="1:4">
      <c r="A1094" s="3" t="s">
        <v>1291</v>
      </c>
      <c r="B1094" s="9" t="s">
        <v>41</v>
      </c>
      <c r="C1094" s="9" t="s">
        <v>493</v>
      </c>
      <c r="D1094" s="4">
        <v>1303791</v>
      </c>
    </row>
    <row r="1095" spans="1:4">
      <c r="A1095" s="3" t="s">
        <v>1292</v>
      </c>
      <c r="B1095" s="9" t="s">
        <v>1181</v>
      </c>
      <c r="C1095" s="9" t="s">
        <v>1182</v>
      </c>
      <c r="D1095" s="4">
        <v>795400</v>
      </c>
    </row>
    <row r="1096" spans="1:4">
      <c r="A1096" s="3" t="s">
        <v>1294</v>
      </c>
      <c r="B1096" s="9" t="s">
        <v>1229</v>
      </c>
      <c r="C1096" s="9" t="s">
        <v>1230</v>
      </c>
      <c r="D1096" s="4">
        <v>10903173</v>
      </c>
    </row>
    <row r="1097" spans="1:4">
      <c r="A1097" s="3" t="s">
        <v>1296</v>
      </c>
      <c r="B1097" s="9" t="s">
        <v>1267</v>
      </c>
      <c r="C1097" s="9" t="s">
        <v>1268</v>
      </c>
      <c r="D1097" s="4">
        <v>10816669</v>
      </c>
    </row>
    <row r="1098" spans="1:4">
      <c r="A1098" s="3" t="s">
        <v>1298</v>
      </c>
      <c r="B1098" s="3" t="s">
        <v>1020</v>
      </c>
      <c r="C1098" s="3" t="s">
        <v>1021</v>
      </c>
      <c r="D1098" s="4">
        <v>3882808</v>
      </c>
    </row>
    <row r="1099" spans="1:4">
      <c r="A1099" s="3" t="s">
        <v>1300</v>
      </c>
      <c r="B1099" s="9" t="s">
        <v>1240</v>
      </c>
      <c r="C1099" s="9" t="s">
        <v>1119</v>
      </c>
      <c r="D1099" s="4">
        <v>1304000</v>
      </c>
    </row>
    <row r="1100" spans="1:4">
      <c r="A1100" s="3" t="s">
        <v>1301</v>
      </c>
      <c r="B1100" s="9" t="s">
        <v>1240</v>
      </c>
      <c r="C1100" s="9" t="s">
        <v>1119</v>
      </c>
      <c r="D1100" s="4">
        <v>348800</v>
      </c>
    </row>
    <row r="1101" spans="1:4">
      <c r="A1101" s="3" t="s">
        <v>1302</v>
      </c>
      <c r="B1101" s="9" t="s">
        <v>1118</v>
      </c>
      <c r="C1101" s="9" t="s">
        <v>1119</v>
      </c>
      <c r="D1101" s="10">
        <v>184812</v>
      </c>
    </row>
    <row r="1102" spans="1:4">
      <c r="A1102" s="3" t="s">
        <v>1303</v>
      </c>
      <c r="B1102" s="9" t="s">
        <v>1118</v>
      </c>
      <c r="C1102" s="9" t="s">
        <v>1119</v>
      </c>
      <c r="D1102" s="10">
        <v>777971</v>
      </c>
    </row>
    <row r="1103" spans="1:4">
      <c r="A1103" s="3" t="s">
        <v>1304</v>
      </c>
      <c r="B1103" s="9" t="s">
        <v>1118</v>
      </c>
      <c r="C1103" s="9" t="s">
        <v>1119</v>
      </c>
      <c r="D1103" s="10">
        <v>368832</v>
      </c>
    </row>
    <row r="1104" spans="1:4">
      <c r="A1104" s="3" t="s">
        <v>1307</v>
      </c>
      <c r="B1104" s="9" t="s">
        <v>1118</v>
      </c>
      <c r="C1104" s="9" t="s">
        <v>1119</v>
      </c>
      <c r="D1104" s="10">
        <v>610925</v>
      </c>
    </row>
    <row r="1105" spans="1:4">
      <c r="A1105" s="3" t="s">
        <v>1308</v>
      </c>
      <c r="B1105" s="9" t="s">
        <v>1118</v>
      </c>
      <c r="C1105" s="9" t="s">
        <v>1119</v>
      </c>
      <c r="D1105" s="10">
        <v>150530</v>
      </c>
    </row>
    <row r="1106" spans="1:4">
      <c r="A1106" s="3" t="s">
        <v>1310</v>
      </c>
      <c r="B1106" s="9" t="s">
        <v>1118</v>
      </c>
      <c r="C1106" s="9" t="s">
        <v>1119</v>
      </c>
      <c r="D1106" s="10">
        <v>6450898</v>
      </c>
    </row>
    <row r="1107" spans="1:4">
      <c r="A1107" s="3" t="s">
        <v>1311</v>
      </c>
      <c r="B1107" s="9" t="s">
        <v>1118</v>
      </c>
      <c r="C1107" s="9" t="s">
        <v>1119</v>
      </c>
      <c r="D1107" s="10">
        <v>19785927</v>
      </c>
    </row>
    <row r="1108" spans="1:4">
      <c r="A1108" s="3" t="s">
        <v>1312</v>
      </c>
      <c r="B1108" s="9" t="s">
        <v>1118</v>
      </c>
      <c r="C1108" s="9" t="s">
        <v>1119</v>
      </c>
      <c r="D1108" s="10">
        <v>2640045</v>
      </c>
    </row>
    <row r="1109" spans="1:4">
      <c r="A1109" s="3" t="s">
        <v>1315</v>
      </c>
      <c r="B1109" s="9" t="s">
        <v>1118</v>
      </c>
      <c r="C1109" s="9" t="s">
        <v>1119</v>
      </c>
      <c r="D1109" s="10">
        <v>1615088</v>
      </c>
    </row>
    <row r="1110" spans="1:4">
      <c r="A1110" s="3" t="s">
        <v>1316</v>
      </c>
      <c r="B1110" s="9" t="s">
        <v>1118</v>
      </c>
      <c r="C1110" s="9" t="s">
        <v>1119</v>
      </c>
      <c r="D1110" s="10">
        <v>4208430</v>
      </c>
    </row>
    <row r="1111" spans="1:4">
      <c r="A1111" s="3" t="s">
        <v>1318</v>
      </c>
      <c r="B1111" s="9" t="s">
        <v>1118</v>
      </c>
      <c r="C1111" s="9" t="s">
        <v>1119</v>
      </c>
      <c r="D1111" s="10">
        <v>2086704</v>
      </c>
    </row>
    <row r="1112" spans="1:4">
      <c r="A1112" s="3" t="s">
        <v>1320</v>
      </c>
      <c r="B1112" s="9" t="s">
        <v>970</v>
      </c>
      <c r="C1112" s="9" t="s">
        <v>1092</v>
      </c>
      <c r="D1112" s="4">
        <v>1216613</v>
      </c>
    </row>
    <row r="1113" spans="1:4">
      <c r="A1113" s="3" t="s">
        <v>1323</v>
      </c>
      <c r="B1113" s="3" t="s">
        <v>970</v>
      </c>
      <c r="C1113" s="3" t="s">
        <v>971</v>
      </c>
      <c r="D1113" s="4">
        <v>1310000</v>
      </c>
    </row>
    <row r="1114" spans="1:4">
      <c r="A1114" s="3" t="s">
        <v>1326</v>
      </c>
      <c r="B1114" s="3" t="s">
        <v>970</v>
      </c>
      <c r="C1114" s="3" t="s">
        <v>985</v>
      </c>
      <c r="D1114" s="4">
        <v>7291533</v>
      </c>
    </row>
    <row r="1115" spans="1:4">
      <c r="A1115" s="3" t="s">
        <v>1328</v>
      </c>
      <c r="B1115" s="9" t="s">
        <v>970</v>
      </c>
      <c r="C1115" s="9" t="s">
        <v>1091</v>
      </c>
      <c r="D1115" s="4">
        <v>1152000</v>
      </c>
    </row>
    <row r="1116" spans="1:4">
      <c r="A1116" s="3" t="s">
        <v>1329</v>
      </c>
      <c r="B1116" s="3" t="s">
        <v>970</v>
      </c>
      <c r="C1116" s="3" t="s">
        <v>989</v>
      </c>
      <c r="D1116" s="4">
        <v>3716792</v>
      </c>
    </row>
    <row r="1117" spans="1:4">
      <c r="A1117" s="3" t="s">
        <v>1330</v>
      </c>
      <c r="B1117" s="9" t="s">
        <v>1207</v>
      </c>
      <c r="C1117" s="9" t="s">
        <v>1208</v>
      </c>
      <c r="D1117" s="4">
        <v>1121884</v>
      </c>
    </row>
    <row r="1118" spans="1:4">
      <c r="A1118" s="3" t="s">
        <v>1333</v>
      </c>
      <c r="B1118" s="9" t="s">
        <v>1088</v>
      </c>
      <c r="C1118" s="9" t="s">
        <v>1090</v>
      </c>
      <c r="D1118" s="4">
        <v>1234548</v>
      </c>
    </row>
    <row r="1119" spans="1:4">
      <c r="A1119" s="3" t="s">
        <v>1336</v>
      </c>
      <c r="B1119" s="9" t="s">
        <v>1088</v>
      </c>
      <c r="C1119" s="9" t="s">
        <v>1089</v>
      </c>
      <c r="D1119" s="4">
        <v>11760778</v>
      </c>
    </row>
    <row r="1120" spans="1:4">
      <c r="A1120" s="3" t="s">
        <v>1338</v>
      </c>
      <c r="B1120" s="9" t="s">
        <v>1088</v>
      </c>
      <c r="C1120" s="9" t="s">
        <v>1089</v>
      </c>
      <c r="D1120" s="4">
        <v>1204026</v>
      </c>
    </row>
    <row r="1121" spans="1:4">
      <c r="A1121" s="3" t="s">
        <v>1340</v>
      </c>
      <c r="B1121" s="9" t="s">
        <v>1088</v>
      </c>
      <c r="C1121" s="9" t="s">
        <v>1098</v>
      </c>
      <c r="D1121" s="4">
        <v>4179650</v>
      </c>
    </row>
    <row r="1122" spans="1:4">
      <c r="A1122" s="3" t="s">
        <v>1341</v>
      </c>
      <c r="B1122" s="9" t="s">
        <v>449</v>
      </c>
      <c r="C1122" s="9" t="s">
        <v>1169</v>
      </c>
      <c r="D1122" s="4">
        <v>3444269</v>
      </c>
    </row>
    <row r="1123" spans="1:4">
      <c r="A1123" s="3" t="s">
        <v>1342</v>
      </c>
      <c r="B1123" s="3" t="s">
        <v>449</v>
      </c>
      <c r="C1123" s="3" t="s">
        <v>1010</v>
      </c>
      <c r="D1123" s="4">
        <v>5536080</v>
      </c>
    </row>
    <row r="1124" spans="1:4">
      <c r="A1124" s="3" t="s">
        <v>1345</v>
      </c>
      <c r="B1124" s="3" t="s">
        <v>449</v>
      </c>
      <c r="C1124" s="3" t="s">
        <v>986</v>
      </c>
      <c r="D1124" s="4">
        <v>2506000</v>
      </c>
    </row>
    <row r="1125" spans="1:4">
      <c r="A1125" s="3" t="s">
        <v>1346</v>
      </c>
      <c r="B1125" s="3" t="s">
        <v>449</v>
      </c>
      <c r="C1125" s="3" t="s">
        <v>1013</v>
      </c>
      <c r="D1125" s="4">
        <v>1718775</v>
      </c>
    </row>
    <row r="1126" spans="1:4">
      <c r="A1126" s="3" t="s">
        <v>1347</v>
      </c>
      <c r="B1126" s="3" t="s">
        <v>449</v>
      </c>
      <c r="C1126" s="3" t="s">
        <v>1011</v>
      </c>
      <c r="D1126" s="4">
        <v>3944987</v>
      </c>
    </row>
    <row r="1127" spans="1:4">
      <c r="A1127" s="3" t="s">
        <v>1348</v>
      </c>
      <c r="B1127" s="3" t="s">
        <v>1003</v>
      </c>
      <c r="C1127" s="3" t="s">
        <v>1004</v>
      </c>
      <c r="D1127" s="4">
        <v>208929</v>
      </c>
    </row>
    <row r="1128" spans="1:4">
      <c r="A1128" s="3" t="s">
        <v>1349</v>
      </c>
      <c r="B1128" s="3" t="s">
        <v>1003</v>
      </c>
      <c r="C1128" s="3" t="s">
        <v>1004</v>
      </c>
      <c r="D1128" s="4">
        <v>40924834</v>
      </c>
    </row>
    <row r="1129" spans="1:4">
      <c r="A1129" s="3" t="s">
        <v>1352</v>
      </c>
      <c r="B1129" s="9" t="s">
        <v>1003</v>
      </c>
      <c r="C1129" s="9" t="s">
        <v>1004</v>
      </c>
      <c r="D1129" s="4">
        <v>17817793</v>
      </c>
    </row>
    <row r="1130" spans="1:4">
      <c r="A1130" s="3" t="s">
        <v>1354</v>
      </c>
      <c r="B1130" s="9" t="s">
        <v>384</v>
      </c>
      <c r="C1130" s="9" t="s">
        <v>1339</v>
      </c>
      <c r="D1130" s="4">
        <v>1672262</v>
      </c>
    </row>
    <row r="1131" spans="1:4">
      <c r="A1131" s="9"/>
      <c r="B1131" s="9"/>
      <c r="C1131" s="9"/>
    </row>
    <row r="1132" spans="1:4">
      <c r="B1132" s="9"/>
      <c r="C1132" s="9"/>
    </row>
    <row r="1133" spans="1:4">
      <c r="B1133" s="9"/>
      <c r="C1133" s="9"/>
    </row>
    <row r="1134" spans="1:4">
      <c r="B1134" s="9"/>
      <c r="C1134" s="9"/>
    </row>
    <row r="1136" spans="1:4" s="1" customFormat="1" ht="12.75">
      <c r="C1136" s="1" t="s">
        <v>1355</v>
      </c>
      <c r="D1136" s="2">
        <f>SUM(D654:D1135)</f>
        <v>5644219484</v>
      </c>
    </row>
  </sheetData>
  <sortState ref="A654:D1130">
    <sortCondition ref="B654:B1130"/>
    <sortCondition ref="C654:C113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D490"/>
  <sheetViews>
    <sheetView topLeftCell="A468" workbookViewId="0">
      <selection activeCell="D496" sqref="D496"/>
    </sheetView>
  </sheetViews>
  <sheetFormatPr defaultRowHeight="15"/>
  <cols>
    <col min="1" max="1" width="9.140625" style="3"/>
    <col min="2" max="3" width="21.28515625" style="3" customWidth="1"/>
    <col min="4" max="4" width="21.28515625" style="4" customWidth="1"/>
    <col min="5" max="16384" width="9.140625" style="3"/>
  </cols>
  <sheetData>
    <row r="2" spans="1:4">
      <c r="B2" s="3">
        <v>2008</v>
      </c>
    </row>
    <row r="3" spans="1:4">
      <c r="B3" s="3" t="s">
        <v>0</v>
      </c>
    </row>
    <row r="5" spans="1:4">
      <c r="B5" s="3" t="s">
        <v>1</v>
      </c>
      <c r="C5" s="3" t="s">
        <v>2</v>
      </c>
      <c r="D5" s="4" t="s">
        <v>1761</v>
      </c>
    </row>
    <row r="6" spans="1:4" s="13" customFormat="1">
      <c r="A6" s="13" t="s">
        <v>3</v>
      </c>
      <c r="B6" s="13" t="s">
        <v>1702</v>
      </c>
      <c r="C6" s="13" t="s">
        <v>1703</v>
      </c>
      <c r="D6" s="12">
        <v>3050000</v>
      </c>
    </row>
    <row r="7" spans="1:4" s="13" customFormat="1" ht="12.75">
      <c r="A7" s="13" t="s">
        <v>6</v>
      </c>
      <c r="B7" s="13" t="s">
        <v>1419</v>
      </c>
      <c r="C7" s="13" t="s">
        <v>1420</v>
      </c>
      <c r="D7" s="14">
        <v>5368749</v>
      </c>
    </row>
    <row r="8" spans="1:4" s="13" customFormat="1">
      <c r="A8" s="13" t="s">
        <v>7</v>
      </c>
      <c r="B8" s="9" t="s">
        <v>1537</v>
      </c>
      <c r="C8" s="9" t="s">
        <v>1248</v>
      </c>
      <c r="D8" s="12">
        <v>2665578</v>
      </c>
    </row>
    <row r="9" spans="1:4" s="13" customFormat="1">
      <c r="A9" s="13" t="s">
        <v>8</v>
      </c>
      <c r="B9" s="13" t="s">
        <v>1519</v>
      </c>
      <c r="C9" s="13" t="s">
        <v>1520</v>
      </c>
      <c r="D9" s="12">
        <v>2023000</v>
      </c>
    </row>
    <row r="10" spans="1:4" s="13" customFormat="1">
      <c r="A10" s="13" t="s">
        <v>11</v>
      </c>
      <c r="B10" s="9" t="s">
        <v>1519</v>
      </c>
      <c r="C10" s="9" t="s">
        <v>1632</v>
      </c>
      <c r="D10" s="12">
        <v>2023000</v>
      </c>
    </row>
    <row r="11" spans="1:4" s="13" customFormat="1">
      <c r="A11" s="13" t="s">
        <v>14</v>
      </c>
      <c r="B11" s="9" t="s">
        <v>1519</v>
      </c>
      <c r="C11" s="9" t="s">
        <v>1656</v>
      </c>
      <c r="D11" s="12">
        <v>2023000</v>
      </c>
    </row>
    <row r="12" spans="1:4" s="13" customFormat="1">
      <c r="A12" s="13" t="s">
        <v>16</v>
      </c>
      <c r="B12" s="13" t="s">
        <v>1305</v>
      </c>
      <c r="C12" s="13" t="s">
        <v>1696</v>
      </c>
      <c r="D12" s="12">
        <v>59600000</v>
      </c>
    </row>
    <row r="13" spans="1:4" s="13" customFormat="1">
      <c r="A13" s="13" t="s">
        <v>18</v>
      </c>
      <c r="B13" s="9" t="s">
        <v>1421</v>
      </c>
      <c r="C13" s="9" t="s">
        <v>1570</v>
      </c>
      <c r="D13" s="12">
        <v>600000</v>
      </c>
    </row>
    <row r="14" spans="1:4" s="13" customFormat="1" ht="12.75">
      <c r="A14" s="13" t="s">
        <v>21</v>
      </c>
      <c r="B14" s="13" t="s">
        <v>1421</v>
      </c>
      <c r="C14" s="13" t="s">
        <v>1422</v>
      </c>
      <c r="D14" s="14">
        <v>800000</v>
      </c>
    </row>
    <row r="15" spans="1:4" s="13" customFormat="1">
      <c r="A15" s="13" t="s">
        <v>24</v>
      </c>
      <c r="B15" s="13" t="s">
        <v>1421</v>
      </c>
      <c r="C15" s="13" t="s">
        <v>1522</v>
      </c>
      <c r="D15" s="12">
        <v>1099840</v>
      </c>
    </row>
    <row r="16" spans="1:4" s="13" customFormat="1" ht="12.75">
      <c r="A16" s="13" t="s">
        <v>27</v>
      </c>
      <c r="B16" s="13" t="s">
        <v>1421</v>
      </c>
      <c r="C16" s="13" t="s">
        <v>1444</v>
      </c>
      <c r="D16" s="14">
        <v>600000</v>
      </c>
    </row>
    <row r="17" spans="1:4" s="13" customFormat="1">
      <c r="A17" s="13" t="s">
        <v>29</v>
      </c>
      <c r="B17" s="9" t="s">
        <v>1421</v>
      </c>
      <c r="C17" s="9" t="s">
        <v>1633</v>
      </c>
      <c r="D17" s="12">
        <v>420206</v>
      </c>
    </row>
    <row r="18" spans="1:4" s="13" customFormat="1">
      <c r="A18" s="13" t="s">
        <v>31</v>
      </c>
      <c r="B18" s="13" t="s">
        <v>1720</v>
      </c>
      <c r="C18" s="13" t="s">
        <v>1721</v>
      </c>
      <c r="D18" s="12">
        <v>747277</v>
      </c>
    </row>
    <row r="19" spans="1:4" s="13" customFormat="1">
      <c r="A19" s="13" t="s">
        <v>34</v>
      </c>
      <c r="B19" s="13" t="s">
        <v>1720</v>
      </c>
      <c r="C19" s="13" t="s">
        <v>1724</v>
      </c>
      <c r="D19" s="12">
        <v>600041</v>
      </c>
    </row>
    <row r="20" spans="1:4" s="13" customFormat="1">
      <c r="A20" s="13" t="s">
        <v>37</v>
      </c>
      <c r="B20" s="13" t="s">
        <v>1720</v>
      </c>
      <c r="C20" s="13" t="s">
        <v>1723</v>
      </c>
      <c r="D20" s="12">
        <v>595290</v>
      </c>
    </row>
    <row r="21" spans="1:4" s="13" customFormat="1">
      <c r="A21" s="13" t="s">
        <v>40</v>
      </c>
      <c r="B21" s="13" t="s">
        <v>1720</v>
      </c>
      <c r="C21" s="13" t="s">
        <v>1722</v>
      </c>
      <c r="D21" s="12">
        <v>975981</v>
      </c>
    </row>
    <row r="22" spans="1:4" s="13" customFormat="1">
      <c r="A22" s="13" t="s">
        <v>43</v>
      </c>
      <c r="B22" s="9" t="s">
        <v>1574</v>
      </c>
      <c r="C22" s="9" t="s">
        <v>1575</v>
      </c>
      <c r="D22" s="12">
        <f>1169679+190321</f>
        <v>1360000</v>
      </c>
    </row>
    <row r="23" spans="1:4" s="13" customFormat="1">
      <c r="A23" s="13" t="s">
        <v>46</v>
      </c>
      <c r="B23" s="9" t="s">
        <v>1550</v>
      </c>
      <c r="C23" s="9" t="s">
        <v>1551</v>
      </c>
      <c r="D23" s="12">
        <v>1268839</v>
      </c>
    </row>
    <row r="24" spans="1:4" s="13" customFormat="1">
      <c r="A24" s="13" t="s">
        <v>47</v>
      </c>
      <c r="B24" s="9" t="s">
        <v>1591</v>
      </c>
      <c r="C24" s="9" t="s">
        <v>1592</v>
      </c>
      <c r="D24" s="12">
        <v>1279406</v>
      </c>
    </row>
    <row r="25" spans="1:4" s="13" customFormat="1">
      <c r="A25" s="13" t="s">
        <v>50</v>
      </c>
      <c r="B25" s="13" t="s">
        <v>1591</v>
      </c>
      <c r="C25" s="13" t="s">
        <v>1699</v>
      </c>
      <c r="D25" s="12">
        <v>1300120</v>
      </c>
    </row>
    <row r="26" spans="1:4" s="13" customFormat="1">
      <c r="A26" s="13" t="s">
        <v>53</v>
      </c>
      <c r="B26" s="13" t="s">
        <v>1734</v>
      </c>
      <c r="C26" s="13" t="s">
        <v>1735</v>
      </c>
      <c r="D26" s="12">
        <v>1080000</v>
      </c>
    </row>
    <row r="27" spans="1:4" s="13" customFormat="1">
      <c r="A27" s="13" t="s">
        <v>56</v>
      </c>
      <c r="B27" s="9" t="s">
        <v>1584</v>
      </c>
      <c r="C27" s="9" t="s">
        <v>1585</v>
      </c>
      <c r="D27" s="12">
        <v>1272400</v>
      </c>
    </row>
    <row r="28" spans="1:4" s="13" customFormat="1">
      <c r="A28" s="13" t="s">
        <v>59</v>
      </c>
      <c r="B28" s="13" t="s">
        <v>1584</v>
      </c>
      <c r="C28" s="13" t="s">
        <v>1728</v>
      </c>
      <c r="D28" s="12">
        <v>1414100</v>
      </c>
    </row>
    <row r="29" spans="1:4" s="13" customFormat="1" ht="12.75">
      <c r="A29" s="13" t="s">
        <v>61</v>
      </c>
      <c r="B29" s="13" t="s">
        <v>1495</v>
      </c>
      <c r="C29" s="13" t="s">
        <v>1496</v>
      </c>
      <c r="D29" s="14">
        <v>4000000</v>
      </c>
    </row>
    <row r="30" spans="1:4" s="13" customFormat="1" ht="12.75">
      <c r="A30" s="13" t="s">
        <v>63</v>
      </c>
      <c r="B30" s="13" t="s">
        <v>1495</v>
      </c>
      <c r="C30" s="13" t="s">
        <v>1496</v>
      </c>
      <c r="D30" s="14">
        <v>12000000</v>
      </c>
    </row>
    <row r="31" spans="1:4" s="13" customFormat="1" ht="12.75">
      <c r="A31" s="13" t="s">
        <v>103</v>
      </c>
      <c r="B31" s="13" t="s">
        <v>1416</v>
      </c>
      <c r="C31" s="13" t="s">
        <v>1417</v>
      </c>
      <c r="D31" s="14">
        <v>920000</v>
      </c>
    </row>
    <row r="32" spans="1:4" s="13" customFormat="1">
      <c r="A32" s="13" t="s">
        <v>106</v>
      </c>
      <c r="B32" s="9" t="s">
        <v>1416</v>
      </c>
      <c r="C32" s="9" t="s">
        <v>1569</v>
      </c>
      <c r="D32" s="12">
        <v>1000000</v>
      </c>
    </row>
    <row r="33" spans="1:4" s="13" customFormat="1" ht="12.75">
      <c r="A33" s="13" t="s">
        <v>108</v>
      </c>
      <c r="B33" s="13" t="s">
        <v>1360</v>
      </c>
      <c r="C33" s="13" t="s">
        <v>274</v>
      </c>
      <c r="D33" s="14">
        <v>1999920</v>
      </c>
    </row>
    <row r="34" spans="1:4" s="13" customFormat="1">
      <c r="A34" s="13" t="s">
        <v>110</v>
      </c>
      <c r="B34" s="9" t="s">
        <v>1357</v>
      </c>
      <c r="C34" s="9" t="s">
        <v>1245</v>
      </c>
      <c r="D34" s="12">
        <v>943139</v>
      </c>
    </row>
    <row r="35" spans="1:4" s="13" customFormat="1">
      <c r="A35" s="13" t="s">
        <v>112</v>
      </c>
      <c r="B35" s="9" t="s">
        <v>1357</v>
      </c>
      <c r="C35" s="9" t="s">
        <v>1245</v>
      </c>
      <c r="D35" s="12">
        <v>1765846</v>
      </c>
    </row>
    <row r="36" spans="1:4" s="13" customFormat="1">
      <c r="A36" s="13" t="s">
        <v>114</v>
      </c>
      <c r="B36" s="9" t="s">
        <v>1357</v>
      </c>
      <c r="C36" s="9" t="s">
        <v>1245</v>
      </c>
      <c r="D36" s="12">
        <v>560000</v>
      </c>
    </row>
    <row r="37" spans="1:4" s="13" customFormat="1" ht="12.75">
      <c r="A37" s="13" t="s">
        <v>116</v>
      </c>
      <c r="B37" s="13" t="s">
        <v>1357</v>
      </c>
      <c r="C37" s="13" t="s">
        <v>3</v>
      </c>
      <c r="D37" s="14">
        <v>1673864</v>
      </c>
    </row>
    <row r="38" spans="1:4" s="13" customFormat="1" ht="12.75">
      <c r="A38" s="13" t="s">
        <v>118</v>
      </c>
      <c r="B38" s="13" t="s">
        <v>1357</v>
      </c>
      <c r="C38" s="13" t="s">
        <v>1125</v>
      </c>
      <c r="D38" s="14">
        <v>2770535</v>
      </c>
    </row>
    <row r="39" spans="1:4" s="13" customFormat="1" ht="12.75">
      <c r="A39" s="13" t="s">
        <v>120</v>
      </c>
      <c r="B39" s="13" t="s">
        <v>1357</v>
      </c>
      <c r="C39" s="13" t="s">
        <v>1475</v>
      </c>
      <c r="D39" s="14">
        <v>1650000</v>
      </c>
    </row>
    <row r="40" spans="1:4" s="13" customFormat="1" ht="12.75">
      <c r="A40" s="13" t="s">
        <v>123</v>
      </c>
      <c r="B40" s="13" t="s">
        <v>1357</v>
      </c>
      <c r="C40" s="13" t="s">
        <v>1492</v>
      </c>
      <c r="D40" s="14">
        <v>4800000</v>
      </c>
    </row>
    <row r="41" spans="1:4" s="13" customFormat="1">
      <c r="A41" s="13" t="s">
        <v>126</v>
      </c>
      <c r="B41" s="9" t="s">
        <v>1582</v>
      </c>
      <c r="C41" s="9" t="s">
        <v>1583</v>
      </c>
      <c r="D41" s="12">
        <v>3163720</v>
      </c>
    </row>
    <row r="42" spans="1:4" s="13" customFormat="1" ht="12.75">
      <c r="A42" s="13" t="s">
        <v>128</v>
      </c>
      <c r="B42" s="13" t="s">
        <v>1383</v>
      </c>
      <c r="C42" s="13" t="s">
        <v>1384</v>
      </c>
      <c r="D42" s="14">
        <v>1926350</v>
      </c>
    </row>
    <row r="43" spans="1:4" s="13" customFormat="1">
      <c r="A43" s="13" t="s">
        <v>129</v>
      </c>
      <c r="B43" s="9" t="s">
        <v>1383</v>
      </c>
      <c r="C43" s="9" t="s">
        <v>1593</v>
      </c>
      <c r="D43" s="12">
        <v>1920000</v>
      </c>
    </row>
    <row r="44" spans="1:4" s="13" customFormat="1">
      <c r="A44" s="13" t="s">
        <v>132</v>
      </c>
      <c r="B44" s="9" t="s">
        <v>1383</v>
      </c>
      <c r="C44" s="9" t="s">
        <v>1630</v>
      </c>
      <c r="D44" s="12">
        <v>1952775</v>
      </c>
    </row>
    <row r="45" spans="1:4" s="13" customFormat="1">
      <c r="A45" s="13" t="s">
        <v>135</v>
      </c>
      <c r="B45" s="13" t="s">
        <v>1687</v>
      </c>
      <c r="C45" s="13" t="s">
        <v>1688</v>
      </c>
      <c r="D45" s="12">
        <v>1662120</v>
      </c>
    </row>
    <row r="46" spans="1:4" s="13" customFormat="1">
      <c r="A46" s="13" t="s">
        <v>137</v>
      </c>
      <c r="B46" s="13" t="s">
        <v>1687</v>
      </c>
      <c r="C46" s="13" t="s">
        <v>1698</v>
      </c>
      <c r="D46" s="12">
        <v>1000000</v>
      </c>
    </row>
    <row r="47" spans="1:4" s="13" customFormat="1">
      <c r="A47" s="13" t="s">
        <v>140</v>
      </c>
      <c r="B47" s="9" t="s">
        <v>146</v>
      </c>
      <c r="C47" s="9" t="s">
        <v>147</v>
      </c>
      <c r="D47" s="15">
        <v>32633</v>
      </c>
    </row>
    <row r="48" spans="1:4" s="13" customFormat="1">
      <c r="A48" s="13" t="s">
        <v>141</v>
      </c>
      <c r="B48" s="9" t="s">
        <v>146</v>
      </c>
      <c r="C48" s="9" t="s">
        <v>147</v>
      </c>
      <c r="D48" s="15">
        <v>43532</v>
      </c>
    </row>
    <row r="49" spans="1:4" s="13" customFormat="1">
      <c r="A49" s="13" t="s">
        <v>142</v>
      </c>
      <c r="B49" s="9" t="s">
        <v>146</v>
      </c>
      <c r="C49" s="9" t="s">
        <v>147</v>
      </c>
      <c r="D49" s="15">
        <v>109677</v>
      </c>
    </row>
    <row r="50" spans="1:4" s="13" customFormat="1">
      <c r="A50" s="13" t="s">
        <v>145</v>
      </c>
      <c r="B50" s="9" t="s">
        <v>146</v>
      </c>
      <c r="C50" s="9" t="s">
        <v>147</v>
      </c>
      <c r="D50" s="15">
        <v>2283604</v>
      </c>
    </row>
    <row r="51" spans="1:4" s="13" customFormat="1">
      <c r="A51" s="13" t="s">
        <v>148</v>
      </c>
      <c r="B51" s="9" t="s">
        <v>146</v>
      </c>
      <c r="C51" s="9" t="s">
        <v>147</v>
      </c>
      <c r="D51" s="15">
        <v>710554</v>
      </c>
    </row>
    <row r="52" spans="1:4" s="13" customFormat="1">
      <c r="A52" s="13" t="s">
        <v>149</v>
      </c>
      <c r="B52" s="13" t="s">
        <v>1706</v>
      </c>
      <c r="C52" s="13" t="s">
        <v>1707</v>
      </c>
      <c r="D52" s="12">
        <v>5342866</v>
      </c>
    </row>
    <row r="53" spans="1:4" s="13" customFormat="1" ht="12.75">
      <c r="A53" s="13" t="s">
        <v>152</v>
      </c>
      <c r="B53" s="13" t="s">
        <v>1394</v>
      </c>
      <c r="C53" s="13" t="s">
        <v>1395</v>
      </c>
      <c r="D53" s="14">
        <v>1193734</v>
      </c>
    </row>
    <row r="54" spans="1:4" s="13" customFormat="1">
      <c r="A54" s="13" t="s">
        <v>155</v>
      </c>
      <c r="B54" s="9" t="s">
        <v>1394</v>
      </c>
      <c r="C54" s="9" t="s">
        <v>1659</v>
      </c>
      <c r="D54" s="12">
        <v>3261511</v>
      </c>
    </row>
    <row r="55" spans="1:4" s="13" customFormat="1" ht="12.75">
      <c r="A55" s="13" t="s">
        <v>157</v>
      </c>
      <c r="B55" s="13" t="s">
        <v>1427</v>
      </c>
      <c r="C55" s="13" t="s">
        <v>1428</v>
      </c>
      <c r="D55" s="14">
        <v>698952</v>
      </c>
    </row>
    <row r="56" spans="1:4" s="13" customFormat="1" ht="12.75">
      <c r="A56" s="13" t="s">
        <v>160</v>
      </c>
      <c r="B56" s="13" t="s">
        <v>1427</v>
      </c>
      <c r="C56" s="13" t="s">
        <v>1430</v>
      </c>
      <c r="D56" s="14">
        <v>699184</v>
      </c>
    </row>
    <row r="57" spans="1:4" s="13" customFormat="1">
      <c r="A57" s="13" t="s">
        <v>162</v>
      </c>
      <c r="B57" s="9" t="s">
        <v>1427</v>
      </c>
      <c r="C57" s="9" t="s">
        <v>1629</v>
      </c>
      <c r="D57" s="12">
        <v>600000</v>
      </c>
    </row>
    <row r="58" spans="1:4" s="13" customFormat="1" ht="12.75">
      <c r="A58" s="13" t="s">
        <v>165</v>
      </c>
      <c r="B58" s="13" t="s">
        <v>1427</v>
      </c>
      <c r="C58" s="13" t="s">
        <v>1452</v>
      </c>
      <c r="D58" s="14">
        <v>19547266</v>
      </c>
    </row>
    <row r="59" spans="1:4" s="13" customFormat="1" ht="12.75">
      <c r="A59" s="13" t="s">
        <v>166</v>
      </c>
      <c r="B59" s="13" t="s">
        <v>1427</v>
      </c>
      <c r="C59" s="13" t="s">
        <v>1452</v>
      </c>
      <c r="D59" s="14">
        <v>3841413</v>
      </c>
    </row>
    <row r="60" spans="1:4" s="13" customFormat="1">
      <c r="A60" s="13" t="s">
        <v>169</v>
      </c>
      <c r="B60" s="9" t="s">
        <v>1427</v>
      </c>
      <c r="C60" s="9" t="s">
        <v>1452</v>
      </c>
      <c r="D60" s="12">
        <v>1298768</v>
      </c>
    </row>
    <row r="61" spans="1:4" s="13" customFormat="1" ht="12.75">
      <c r="A61" s="13" t="s">
        <v>171</v>
      </c>
      <c r="B61" s="13" t="s">
        <v>1427</v>
      </c>
      <c r="C61" s="13" t="s">
        <v>1477</v>
      </c>
      <c r="D61" s="14">
        <v>594951</v>
      </c>
    </row>
    <row r="62" spans="1:4" s="13" customFormat="1" ht="12.75">
      <c r="A62" s="13" t="s">
        <v>173</v>
      </c>
      <c r="B62" s="13" t="s">
        <v>1427</v>
      </c>
      <c r="C62" s="13" t="s">
        <v>1478</v>
      </c>
      <c r="D62" s="14">
        <v>534786</v>
      </c>
    </row>
    <row r="63" spans="1:4" s="13" customFormat="1">
      <c r="A63" s="13" t="s">
        <v>175</v>
      </c>
      <c r="B63" s="13" t="s">
        <v>1427</v>
      </c>
      <c r="C63" s="13" t="s">
        <v>1675</v>
      </c>
      <c r="D63" s="12">
        <v>1593899</v>
      </c>
    </row>
    <row r="64" spans="1:4" s="13" customFormat="1" ht="12.75">
      <c r="A64" s="13" t="s">
        <v>177</v>
      </c>
      <c r="B64" s="13" t="s">
        <v>1378</v>
      </c>
      <c r="C64" s="13" t="s">
        <v>1379</v>
      </c>
      <c r="D64" s="14">
        <v>830000</v>
      </c>
    </row>
    <row r="65" spans="1:4" s="13" customFormat="1">
      <c r="A65" s="13" t="s">
        <v>179</v>
      </c>
      <c r="B65" s="13" t="s">
        <v>1378</v>
      </c>
      <c r="C65" s="13" t="s">
        <v>1714</v>
      </c>
      <c r="D65" s="12">
        <v>1482000</v>
      </c>
    </row>
    <row r="66" spans="1:4" s="13" customFormat="1" ht="12.75">
      <c r="A66" s="13" t="s">
        <v>181</v>
      </c>
      <c r="B66" s="13" t="s">
        <v>1378</v>
      </c>
      <c r="C66" s="13" t="s">
        <v>1425</v>
      </c>
      <c r="D66" s="14">
        <v>750000</v>
      </c>
    </row>
    <row r="67" spans="1:4" s="13" customFormat="1" ht="12.75">
      <c r="A67" s="13" t="s">
        <v>183</v>
      </c>
      <c r="B67" s="13" t="s">
        <v>1378</v>
      </c>
      <c r="C67" s="13" t="s">
        <v>1443</v>
      </c>
      <c r="D67" s="14">
        <v>1100000</v>
      </c>
    </row>
    <row r="68" spans="1:4" s="13" customFormat="1" ht="12.75">
      <c r="A68" s="13" t="s">
        <v>184</v>
      </c>
      <c r="B68" s="13" t="s">
        <v>1378</v>
      </c>
      <c r="C68" s="13" t="s">
        <v>1455</v>
      </c>
      <c r="D68" s="14">
        <v>768324</v>
      </c>
    </row>
    <row r="69" spans="1:4" s="13" customFormat="1" ht="12.75">
      <c r="A69" s="13" t="s">
        <v>185</v>
      </c>
      <c r="B69" s="13" t="s">
        <v>1106</v>
      </c>
      <c r="C69" s="13" t="s">
        <v>1365</v>
      </c>
      <c r="D69" s="14">
        <v>1164800</v>
      </c>
    </row>
    <row r="70" spans="1:4" s="13" customFormat="1" ht="12.75">
      <c r="A70" s="13" t="s">
        <v>188</v>
      </c>
      <c r="B70" s="13" t="s">
        <v>1106</v>
      </c>
      <c r="C70" s="13" t="s">
        <v>1393</v>
      </c>
      <c r="D70" s="14">
        <v>896000</v>
      </c>
    </row>
    <row r="71" spans="1:4" s="13" customFormat="1" ht="12.75">
      <c r="A71" s="13" t="s">
        <v>189</v>
      </c>
      <c r="B71" s="13" t="s">
        <v>1106</v>
      </c>
      <c r="C71" s="13" t="s">
        <v>1409</v>
      </c>
      <c r="D71" s="14">
        <v>896000</v>
      </c>
    </row>
    <row r="72" spans="1:4" s="13" customFormat="1" ht="12.75">
      <c r="A72" s="13" t="s">
        <v>190</v>
      </c>
      <c r="B72" s="13" t="s">
        <v>1106</v>
      </c>
      <c r="C72" s="13" t="s">
        <v>1418</v>
      </c>
      <c r="D72" s="14">
        <v>896000</v>
      </c>
    </row>
    <row r="73" spans="1:4" s="13" customFormat="1" ht="12.75">
      <c r="A73" s="13" t="s">
        <v>191</v>
      </c>
      <c r="B73" s="13" t="s">
        <v>1106</v>
      </c>
      <c r="C73" s="13" t="s">
        <v>1435</v>
      </c>
      <c r="D73" s="14">
        <v>716800</v>
      </c>
    </row>
    <row r="74" spans="1:4" s="13" customFormat="1" ht="12.75">
      <c r="A74" s="13" t="s">
        <v>192</v>
      </c>
      <c r="B74" s="13" t="s">
        <v>1106</v>
      </c>
      <c r="C74" s="13" t="s">
        <v>1437</v>
      </c>
      <c r="D74" s="14">
        <v>896000</v>
      </c>
    </row>
    <row r="75" spans="1:4" s="13" customFormat="1" ht="12.75">
      <c r="A75" s="13" t="s">
        <v>194</v>
      </c>
      <c r="B75" s="13" t="s">
        <v>1106</v>
      </c>
      <c r="C75" s="13" t="s">
        <v>1442</v>
      </c>
      <c r="D75" s="14">
        <v>896000</v>
      </c>
    </row>
    <row r="76" spans="1:4" s="13" customFormat="1">
      <c r="A76" s="13" t="s">
        <v>197</v>
      </c>
      <c r="B76" s="9" t="s">
        <v>1106</v>
      </c>
      <c r="C76" s="9" t="s">
        <v>1586</v>
      </c>
      <c r="D76" s="12">
        <v>1164800</v>
      </c>
    </row>
    <row r="77" spans="1:4" s="13" customFormat="1" ht="12.75">
      <c r="A77" s="13" t="s">
        <v>198</v>
      </c>
      <c r="B77" s="13" t="s">
        <v>1106</v>
      </c>
      <c r="C77" s="13" t="s">
        <v>1464</v>
      </c>
      <c r="D77" s="14">
        <v>896000</v>
      </c>
    </row>
    <row r="78" spans="1:4" s="13" customFormat="1" ht="12.75">
      <c r="A78" s="13" t="s">
        <v>201</v>
      </c>
      <c r="B78" s="13" t="s">
        <v>1106</v>
      </c>
      <c r="C78" s="13" t="s">
        <v>1465</v>
      </c>
      <c r="D78" s="14">
        <v>896000</v>
      </c>
    </row>
    <row r="79" spans="1:4" s="13" customFormat="1" ht="12.75">
      <c r="A79" s="13" t="s">
        <v>202</v>
      </c>
      <c r="B79" s="13" t="s">
        <v>1106</v>
      </c>
      <c r="C79" s="13" t="s">
        <v>1472</v>
      </c>
      <c r="D79" s="14">
        <v>716800</v>
      </c>
    </row>
    <row r="80" spans="1:4" s="13" customFormat="1" ht="12.75">
      <c r="A80" s="13" t="s">
        <v>203</v>
      </c>
      <c r="B80" s="13" t="s">
        <v>1106</v>
      </c>
      <c r="C80" s="13" t="s">
        <v>1473</v>
      </c>
      <c r="D80" s="14">
        <v>716800</v>
      </c>
    </row>
    <row r="81" spans="1:4" s="13" customFormat="1" ht="12.75">
      <c r="A81" s="13" t="s">
        <v>204</v>
      </c>
      <c r="B81" s="13" t="s">
        <v>1106</v>
      </c>
      <c r="C81" s="13" t="s">
        <v>1474</v>
      </c>
      <c r="D81" s="14">
        <v>896000</v>
      </c>
    </row>
    <row r="82" spans="1:4" s="13" customFormat="1" ht="12.75">
      <c r="A82" s="13" t="s">
        <v>205</v>
      </c>
      <c r="B82" s="13" t="s">
        <v>1106</v>
      </c>
      <c r="C82" s="13" t="s">
        <v>1479</v>
      </c>
      <c r="D82" s="14">
        <v>716800</v>
      </c>
    </row>
    <row r="83" spans="1:4" s="13" customFormat="1" ht="12.75">
      <c r="A83" s="13" t="s">
        <v>206</v>
      </c>
      <c r="B83" s="13" t="s">
        <v>1106</v>
      </c>
      <c r="C83" s="13" t="s">
        <v>1482</v>
      </c>
      <c r="D83" s="14">
        <v>716800</v>
      </c>
    </row>
    <row r="84" spans="1:4" s="13" customFormat="1" ht="12.75">
      <c r="A84" s="13" t="s">
        <v>209</v>
      </c>
      <c r="B84" s="13" t="s">
        <v>1106</v>
      </c>
      <c r="C84" s="13" t="s">
        <v>1491</v>
      </c>
      <c r="D84" s="14">
        <v>896000</v>
      </c>
    </row>
    <row r="85" spans="1:4" s="13" customFormat="1">
      <c r="A85" s="13" t="s">
        <v>211</v>
      </c>
      <c r="B85" s="9" t="s">
        <v>1642</v>
      </c>
      <c r="C85" s="9" t="s">
        <v>1643</v>
      </c>
      <c r="D85" s="12">
        <v>8210161</v>
      </c>
    </row>
    <row r="86" spans="1:4" s="13" customFormat="1">
      <c r="A86" s="13" t="s">
        <v>214</v>
      </c>
      <c r="B86" s="13" t="s">
        <v>1744</v>
      </c>
      <c r="C86" s="13" t="s">
        <v>1745</v>
      </c>
      <c r="D86" s="12">
        <v>950000</v>
      </c>
    </row>
    <row r="87" spans="1:4" s="13" customFormat="1">
      <c r="A87" s="13" t="s">
        <v>217</v>
      </c>
      <c r="B87" s="9" t="s">
        <v>1664</v>
      </c>
      <c r="C87" s="9" t="s">
        <v>1665</v>
      </c>
      <c r="D87" s="12">
        <v>2108000</v>
      </c>
    </row>
    <row r="88" spans="1:4" s="13" customFormat="1">
      <c r="A88" s="13" t="s">
        <v>218</v>
      </c>
      <c r="B88" s="13" t="s">
        <v>1664</v>
      </c>
      <c r="C88" s="13" t="s">
        <v>1701</v>
      </c>
      <c r="D88" s="12">
        <v>2068000</v>
      </c>
    </row>
    <row r="89" spans="1:4" s="13" customFormat="1" ht="12.75">
      <c r="A89" s="13" t="s">
        <v>221</v>
      </c>
      <c r="B89" s="13" t="s">
        <v>1273</v>
      </c>
      <c r="C89" s="13" t="s">
        <v>1375</v>
      </c>
      <c r="D89" s="14">
        <v>400000</v>
      </c>
    </row>
    <row r="90" spans="1:4" s="13" customFormat="1" ht="12.75">
      <c r="A90" s="13" t="s">
        <v>223</v>
      </c>
      <c r="B90" s="13" t="s">
        <v>1273</v>
      </c>
      <c r="C90" s="13" t="s">
        <v>1380</v>
      </c>
      <c r="D90" s="14">
        <v>400000</v>
      </c>
    </row>
    <row r="91" spans="1:4" s="13" customFormat="1" ht="12.75">
      <c r="A91" s="13" t="s">
        <v>224</v>
      </c>
      <c r="B91" s="13" t="s">
        <v>1273</v>
      </c>
      <c r="C91" s="13" t="s">
        <v>1390</v>
      </c>
      <c r="D91" s="14">
        <v>500000</v>
      </c>
    </row>
    <row r="92" spans="1:4" s="13" customFormat="1" ht="12.75">
      <c r="A92" s="13" t="s">
        <v>227</v>
      </c>
      <c r="B92" s="13" t="s">
        <v>1273</v>
      </c>
      <c r="C92" s="13" t="s">
        <v>1398</v>
      </c>
      <c r="D92" s="14">
        <v>256890</v>
      </c>
    </row>
    <row r="93" spans="1:4" s="13" customFormat="1" ht="12.75">
      <c r="A93" s="13" t="s">
        <v>230</v>
      </c>
      <c r="B93" s="13" t="s">
        <v>1273</v>
      </c>
      <c r="C93" s="13" t="s">
        <v>1399</v>
      </c>
      <c r="D93" s="14">
        <v>500000</v>
      </c>
    </row>
    <row r="94" spans="1:4" s="13" customFormat="1" ht="12.75">
      <c r="A94" s="13" t="s">
        <v>233</v>
      </c>
      <c r="B94" s="13" t="s">
        <v>1273</v>
      </c>
      <c r="C94" s="13" t="s">
        <v>1404</v>
      </c>
      <c r="D94" s="14">
        <v>375764</v>
      </c>
    </row>
    <row r="95" spans="1:4" s="13" customFormat="1" ht="12.75">
      <c r="A95" s="13" t="s">
        <v>236</v>
      </c>
      <c r="B95" s="13" t="s">
        <v>1273</v>
      </c>
      <c r="C95" s="13" t="s">
        <v>1405</v>
      </c>
      <c r="D95" s="14">
        <v>1151000</v>
      </c>
    </row>
    <row r="96" spans="1:4" s="13" customFormat="1" ht="12.75">
      <c r="A96" s="13" t="s">
        <v>238</v>
      </c>
      <c r="B96" s="13" t="s">
        <v>1273</v>
      </c>
      <c r="C96" s="13" t="s">
        <v>1408</v>
      </c>
      <c r="D96" s="14">
        <v>500000</v>
      </c>
    </row>
    <row r="97" spans="1:4" s="13" customFormat="1">
      <c r="A97" s="13" t="s">
        <v>241</v>
      </c>
      <c r="B97" s="13" t="s">
        <v>1273</v>
      </c>
      <c r="C97" s="13" t="s">
        <v>1710</v>
      </c>
      <c r="D97" s="12">
        <v>500000</v>
      </c>
    </row>
    <row r="98" spans="1:4" s="13" customFormat="1" ht="12.75">
      <c r="A98" s="13" t="s">
        <v>244</v>
      </c>
      <c r="B98" s="13" t="s">
        <v>1273</v>
      </c>
      <c r="C98" s="13" t="s">
        <v>1426</v>
      </c>
      <c r="D98" s="14">
        <v>400000</v>
      </c>
    </row>
    <row r="99" spans="1:4" s="13" customFormat="1" ht="12.75">
      <c r="A99" s="13" t="s">
        <v>245</v>
      </c>
      <c r="B99" s="13" t="s">
        <v>1273</v>
      </c>
      <c r="C99" s="13" t="s">
        <v>1432</v>
      </c>
      <c r="D99" s="14">
        <v>300000</v>
      </c>
    </row>
    <row r="100" spans="1:4" s="13" customFormat="1">
      <c r="A100" s="13" t="s">
        <v>248</v>
      </c>
      <c r="B100" s="13" t="s">
        <v>1273</v>
      </c>
      <c r="C100" s="13" t="s">
        <v>1708</v>
      </c>
      <c r="D100" s="12">
        <v>751000</v>
      </c>
    </row>
    <row r="101" spans="1:4" s="13" customFormat="1" ht="12.75">
      <c r="A101" s="13" t="s">
        <v>251</v>
      </c>
      <c r="B101" s="13" t="s">
        <v>1273</v>
      </c>
      <c r="C101" s="13" t="s">
        <v>1446</v>
      </c>
      <c r="D101" s="14">
        <v>400000</v>
      </c>
    </row>
    <row r="102" spans="1:4" s="13" customFormat="1">
      <c r="A102" s="13" t="s">
        <v>254</v>
      </c>
      <c r="B102" s="13" t="s">
        <v>1273</v>
      </c>
      <c r="C102" s="13" t="s">
        <v>1709</v>
      </c>
      <c r="D102" s="12">
        <v>1000000</v>
      </c>
    </row>
    <row r="103" spans="1:4" s="13" customFormat="1">
      <c r="A103" s="13" t="s">
        <v>257</v>
      </c>
      <c r="B103" s="9" t="s">
        <v>1273</v>
      </c>
      <c r="C103" s="9" t="s">
        <v>1594</v>
      </c>
      <c r="D103" s="12">
        <v>1100000</v>
      </c>
    </row>
    <row r="104" spans="1:4" s="13" customFormat="1">
      <c r="A104" s="13" t="s">
        <v>258</v>
      </c>
      <c r="B104" s="9" t="s">
        <v>1273</v>
      </c>
      <c r="C104" s="9" t="s">
        <v>1595</v>
      </c>
      <c r="D104" s="12">
        <v>604000</v>
      </c>
    </row>
    <row r="105" spans="1:4" s="13" customFormat="1">
      <c r="A105" s="13" t="s">
        <v>259</v>
      </c>
      <c r="B105" s="13" t="s">
        <v>1273</v>
      </c>
      <c r="C105" s="13" t="s">
        <v>1711</v>
      </c>
      <c r="D105" s="12">
        <v>510000</v>
      </c>
    </row>
    <row r="106" spans="1:4" s="13" customFormat="1">
      <c r="A106" s="13" t="s">
        <v>260</v>
      </c>
      <c r="B106" s="13" t="s">
        <v>1273</v>
      </c>
      <c r="C106" s="13" t="s">
        <v>934</v>
      </c>
      <c r="D106" s="12">
        <v>1400000</v>
      </c>
    </row>
    <row r="107" spans="1:4" s="13" customFormat="1" ht="12.75">
      <c r="A107" s="13" t="s">
        <v>263</v>
      </c>
      <c r="B107" s="13" t="s">
        <v>1368</v>
      </c>
      <c r="C107" s="13" t="s">
        <v>1369</v>
      </c>
      <c r="D107" s="14">
        <v>14840652</v>
      </c>
    </row>
    <row r="108" spans="1:4" s="13" customFormat="1" ht="12.75">
      <c r="A108" s="13" t="s">
        <v>266</v>
      </c>
      <c r="B108" s="13" t="s">
        <v>1368</v>
      </c>
      <c r="C108" s="13" t="s">
        <v>1369</v>
      </c>
      <c r="D108" s="14">
        <v>44268</v>
      </c>
    </row>
    <row r="109" spans="1:4" s="13" customFormat="1" ht="12.75">
      <c r="A109" s="13" t="s">
        <v>267</v>
      </c>
      <c r="B109" s="13" t="s">
        <v>1368</v>
      </c>
      <c r="C109" s="13" t="s">
        <v>1369</v>
      </c>
      <c r="D109" s="14">
        <v>20956835</v>
      </c>
    </row>
    <row r="110" spans="1:4" s="13" customFormat="1" ht="12.75">
      <c r="A110" s="13" t="s">
        <v>269</v>
      </c>
      <c r="B110" s="13" t="s">
        <v>1368</v>
      </c>
      <c r="C110" s="13" t="s">
        <v>1369</v>
      </c>
      <c r="D110" s="14">
        <v>6120511</v>
      </c>
    </row>
    <row r="111" spans="1:4" s="13" customFormat="1" ht="12.75">
      <c r="A111" s="13" t="s">
        <v>271</v>
      </c>
      <c r="B111" s="13" t="s">
        <v>1368</v>
      </c>
      <c r="C111" s="13" t="s">
        <v>1369</v>
      </c>
      <c r="D111" s="14">
        <v>3224532</v>
      </c>
    </row>
    <row r="112" spans="1:4" s="13" customFormat="1">
      <c r="A112" s="13" t="s">
        <v>274</v>
      </c>
      <c r="B112" s="9" t="s">
        <v>1368</v>
      </c>
      <c r="C112" s="9" t="s">
        <v>1369</v>
      </c>
      <c r="D112" s="12">
        <v>13238515</v>
      </c>
    </row>
    <row r="113" spans="1:4" s="13" customFormat="1">
      <c r="A113" s="13" t="s">
        <v>276</v>
      </c>
      <c r="B113" s="9" t="s">
        <v>1368</v>
      </c>
      <c r="C113" s="9" t="s">
        <v>1369</v>
      </c>
      <c r="D113" s="12">
        <v>13593920</v>
      </c>
    </row>
    <row r="114" spans="1:4" s="13" customFormat="1">
      <c r="A114" s="13" t="s">
        <v>278</v>
      </c>
      <c r="B114" s="9" t="s">
        <v>1368</v>
      </c>
      <c r="C114" s="9" t="s">
        <v>1369</v>
      </c>
      <c r="D114" s="12">
        <v>16886574</v>
      </c>
    </row>
    <row r="115" spans="1:4" s="13" customFormat="1">
      <c r="A115" s="13" t="s">
        <v>279</v>
      </c>
      <c r="B115" s="9" t="s">
        <v>1368</v>
      </c>
      <c r="C115" s="9" t="s">
        <v>1369</v>
      </c>
      <c r="D115" s="14">
        <v>12399227</v>
      </c>
    </row>
    <row r="116" spans="1:4" s="13" customFormat="1">
      <c r="A116" s="13" t="s">
        <v>282</v>
      </c>
      <c r="B116" s="13" t="s">
        <v>1368</v>
      </c>
      <c r="C116" s="13" t="s">
        <v>1369</v>
      </c>
      <c r="D116" s="12">
        <v>5493705</v>
      </c>
    </row>
    <row r="117" spans="1:4" s="13" customFormat="1">
      <c r="A117" s="13" t="s">
        <v>283</v>
      </c>
      <c r="B117" s="9" t="s">
        <v>1167</v>
      </c>
      <c r="C117" s="9" t="s">
        <v>1554</v>
      </c>
      <c r="D117" s="12">
        <v>816270</v>
      </c>
    </row>
    <row r="118" spans="1:4" s="13" customFormat="1">
      <c r="A118" s="13" t="s">
        <v>284</v>
      </c>
      <c r="B118" s="13" t="s">
        <v>1167</v>
      </c>
      <c r="C118" s="13" t="s">
        <v>1502</v>
      </c>
      <c r="D118" s="12">
        <v>771924</v>
      </c>
    </row>
    <row r="119" spans="1:4" s="13" customFormat="1">
      <c r="A119" s="13" t="s">
        <v>287</v>
      </c>
      <c r="B119" s="9" t="s">
        <v>1662</v>
      </c>
      <c r="C119" s="9" t="s">
        <v>1663</v>
      </c>
      <c r="D119" s="12">
        <v>1008449</v>
      </c>
    </row>
    <row r="120" spans="1:4" s="13" customFormat="1">
      <c r="A120" s="13" t="s">
        <v>290</v>
      </c>
      <c r="B120" s="13" t="s">
        <v>1662</v>
      </c>
      <c r="C120" s="13" t="s">
        <v>1700</v>
      </c>
      <c r="D120" s="12">
        <v>612495</v>
      </c>
    </row>
    <row r="121" spans="1:4" s="13" customFormat="1">
      <c r="A121" s="13" t="s">
        <v>292</v>
      </c>
      <c r="B121" s="9" t="s">
        <v>1489</v>
      </c>
      <c r="C121" s="9" t="s">
        <v>1628</v>
      </c>
      <c r="D121" s="12">
        <v>144548</v>
      </c>
    </row>
    <row r="122" spans="1:4" s="13" customFormat="1">
      <c r="A122" s="13" t="s">
        <v>294</v>
      </c>
      <c r="B122" s="9" t="s">
        <v>1489</v>
      </c>
      <c r="C122" s="9" t="s">
        <v>1628</v>
      </c>
      <c r="D122" s="12">
        <v>10214184</v>
      </c>
    </row>
    <row r="123" spans="1:4" s="13" customFormat="1">
      <c r="A123" s="13" t="s">
        <v>295</v>
      </c>
      <c r="B123" s="9" t="s">
        <v>1489</v>
      </c>
      <c r="C123" s="9" t="s">
        <v>1628</v>
      </c>
      <c r="D123" s="12">
        <v>15265057</v>
      </c>
    </row>
    <row r="124" spans="1:4" s="13" customFormat="1">
      <c r="A124" s="13" t="s">
        <v>296</v>
      </c>
      <c r="B124" s="13" t="s">
        <v>1489</v>
      </c>
      <c r="C124" s="13" t="s">
        <v>1628</v>
      </c>
      <c r="D124" s="12">
        <v>680366</v>
      </c>
    </row>
    <row r="125" spans="1:4" s="13" customFormat="1">
      <c r="A125" s="13" t="s">
        <v>297</v>
      </c>
      <c r="B125" s="13" t="s">
        <v>1489</v>
      </c>
      <c r="C125" s="13" t="s">
        <v>1628</v>
      </c>
      <c r="D125" s="12">
        <v>892917</v>
      </c>
    </row>
    <row r="126" spans="1:4" s="13" customFormat="1">
      <c r="A126" s="13" t="s">
        <v>299</v>
      </c>
      <c r="B126" s="13" t="s">
        <v>1489</v>
      </c>
      <c r="C126" s="13" t="s">
        <v>1746</v>
      </c>
      <c r="D126" s="12">
        <v>12682</v>
      </c>
    </row>
    <row r="127" spans="1:4" s="13" customFormat="1">
      <c r="A127" s="13" t="s">
        <v>300</v>
      </c>
      <c r="B127" s="13" t="s">
        <v>1489</v>
      </c>
      <c r="C127" s="13" t="s">
        <v>1746</v>
      </c>
      <c r="D127" s="12">
        <v>1618220</v>
      </c>
    </row>
    <row r="128" spans="1:4" s="13" customFormat="1">
      <c r="A128" s="13" t="s">
        <v>301</v>
      </c>
      <c r="B128" s="13" t="s">
        <v>1489</v>
      </c>
      <c r="C128" s="13" t="s">
        <v>1746</v>
      </c>
      <c r="D128" s="12">
        <v>10500000</v>
      </c>
    </row>
    <row r="129" spans="1:4" s="13" customFormat="1">
      <c r="A129" s="13" t="s">
        <v>303</v>
      </c>
      <c r="B129" s="13" t="s">
        <v>1489</v>
      </c>
      <c r="C129" s="13" t="s">
        <v>1746</v>
      </c>
      <c r="D129" s="12">
        <v>4465793</v>
      </c>
    </row>
    <row r="130" spans="1:4" s="13" customFormat="1">
      <c r="A130" s="13" t="s">
        <v>304</v>
      </c>
      <c r="B130" s="13" t="s">
        <v>1489</v>
      </c>
      <c r="C130" s="13" t="s">
        <v>1746</v>
      </c>
      <c r="D130" s="12">
        <v>4131</v>
      </c>
    </row>
    <row r="131" spans="1:4" s="13" customFormat="1">
      <c r="A131" s="13" t="s">
        <v>306</v>
      </c>
      <c r="B131" s="9" t="s">
        <v>1489</v>
      </c>
      <c r="C131" s="9" t="s">
        <v>1627</v>
      </c>
      <c r="D131" s="12">
        <v>2647071</v>
      </c>
    </row>
    <row r="132" spans="1:4" s="13" customFormat="1" ht="12.75">
      <c r="A132" s="13" t="s">
        <v>308</v>
      </c>
      <c r="B132" s="13" t="s">
        <v>1489</v>
      </c>
      <c r="C132" s="13" t="s">
        <v>1490</v>
      </c>
      <c r="D132" s="14">
        <f>48906091+144400</f>
        <v>49050491</v>
      </c>
    </row>
    <row r="133" spans="1:4" s="13" customFormat="1">
      <c r="A133" s="13" t="s">
        <v>309</v>
      </c>
      <c r="B133" s="13" t="s">
        <v>1489</v>
      </c>
      <c r="C133" s="13" t="s">
        <v>1490</v>
      </c>
      <c r="D133" s="12">
        <v>222569171</v>
      </c>
    </row>
    <row r="134" spans="1:4" s="13" customFormat="1">
      <c r="A134" s="13" t="s">
        <v>311</v>
      </c>
      <c r="B134" s="13" t="s">
        <v>1489</v>
      </c>
      <c r="C134" s="13" t="s">
        <v>1490</v>
      </c>
      <c r="D134" s="12">
        <v>1049140</v>
      </c>
    </row>
    <row r="135" spans="1:4" s="13" customFormat="1">
      <c r="A135" s="13" t="s">
        <v>312</v>
      </c>
      <c r="B135" s="13" t="s">
        <v>1690</v>
      </c>
      <c r="C135" s="13" t="s">
        <v>1691</v>
      </c>
      <c r="D135" s="12">
        <v>10982760</v>
      </c>
    </row>
    <row r="136" spans="1:4" s="13" customFormat="1" ht="12.75">
      <c r="A136" s="13" t="s">
        <v>314</v>
      </c>
      <c r="B136" s="13" t="s">
        <v>1372</v>
      </c>
      <c r="C136" s="13" t="s">
        <v>1373</v>
      </c>
      <c r="D136" s="14">
        <v>6600000</v>
      </c>
    </row>
    <row r="137" spans="1:4" s="13" customFormat="1">
      <c r="A137" s="13" t="s">
        <v>315</v>
      </c>
      <c r="B137" s="9" t="s">
        <v>1372</v>
      </c>
      <c r="C137" s="9" t="s">
        <v>1605</v>
      </c>
      <c r="D137" s="12">
        <v>12220754</v>
      </c>
    </row>
    <row r="138" spans="1:4" s="13" customFormat="1">
      <c r="A138" s="13" t="s">
        <v>317</v>
      </c>
      <c r="B138" s="9" t="s">
        <v>1372</v>
      </c>
      <c r="C138" s="9" t="s">
        <v>1605</v>
      </c>
      <c r="D138" s="12">
        <v>1433331</v>
      </c>
    </row>
    <row r="139" spans="1:4" s="13" customFormat="1" ht="12.75">
      <c r="A139" s="13" t="s">
        <v>319</v>
      </c>
      <c r="B139" s="13" t="s">
        <v>1453</v>
      </c>
      <c r="C139" s="13" t="s">
        <v>1454</v>
      </c>
      <c r="D139" s="14">
        <v>75208</v>
      </c>
    </row>
    <row r="140" spans="1:4" s="13" customFormat="1" ht="12.75">
      <c r="A140" s="13" t="s">
        <v>322</v>
      </c>
      <c r="B140" s="13" t="s">
        <v>1453</v>
      </c>
      <c r="C140" s="13" t="s">
        <v>1454</v>
      </c>
      <c r="D140" s="14">
        <v>268880</v>
      </c>
    </row>
    <row r="141" spans="1:4" s="13" customFormat="1" ht="12.75">
      <c r="A141" s="13" t="s">
        <v>323</v>
      </c>
      <c r="B141" s="13" t="s">
        <v>1453</v>
      </c>
      <c r="C141" s="13" t="s">
        <v>1454</v>
      </c>
      <c r="D141" s="14">
        <v>585948</v>
      </c>
    </row>
    <row r="142" spans="1:4" s="9" customFormat="1">
      <c r="A142" s="13" t="s">
        <v>326</v>
      </c>
      <c r="B142" s="13" t="s">
        <v>1453</v>
      </c>
      <c r="C142" s="13" t="s">
        <v>1454</v>
      </c>
      <c r="D142" s="14">
        <v>35890</v>
      </c>
    </row>
    <row r="143" spans="1:4" s="9" customFormat="1">
      <c r="A143" s="13" t="s">
        <v>327</v>
      </c>
      <c r="B143" s="13" t="s">
        <v>1453</v>
      </c>
      <c r="C143" s="13" t="s">
        <v>1454</v>
      </c>
      <c r="D143" s="14">
        <v>267794</v>
      </c>
    </row>
    <row r="144" spans="1:4" s="9" customFormat="1">
      <c r="A144" s="13" t="s">
        <v>328</v>
      </c>
      <c r="B144" s="13" t="s">
        <v>1453</v>
      </c>
      <c r="C144" s="13" t="s">
        <v>1454</v>
      </c>
      <c r="D144" s="12">
        <v>4829434</v>
      </c>
    </row>
    <row r="145" spans="1:4" s="9" customFormat="1">
      <c r="A145" s="13" t="s">
        <v>331</v>
      </c>
      <c r="B145" s="13" t="s">
        <v>1453</v>
      </c>
      <c r="C145" s="13" t="s">
        <v>1454</v>
      </c>
      <c r="D145" s="12">
        <v>23816752</v>
      </c>
    </row>
    <row r="146" spans="1:4" s="9" customFormat="1">
      <c r="A146" s="13" t="s">
        <v>333</v>
      </c>
      <c r="B146" s="9" t="s">
        <v>1453</v>
      </c>
      <c r="C146" s="9" t="s">
        <v>1454</v>
      </c>
      <c r="D146" s="12">
        <v>8436999</v>
      </c>
    </row>
    <row r="147" spans="1:4" s="9" customFormat="1">
      <c r="A147" s="13" t="s">
        <v>334</v>
      </c>
      <c r="B147" s="13" t="s">
        <v>1684</v>
      </c>
      <c r="C147" s="13" t="s">
        <v>1685</v>
      </c>
      <c r="D147" s="12">
        <v>23200000</v>
      </c>
    </row>
    <row r="148" spans="1:4" s="9" customFormat="1">
      <c r="A148" s="13" t="s">
        <v>335</v>
      </c>
      <c r="B148" s="13" t="s">
        <v>1498</v>
      </c>
      <c r="C148" s="13" t="s">
        <v>1499</v>
      </c>
      <c r="D148" s="12">
        <v>310000</v>
      </c>
    </row>
    <row r="149" spans="1:4" s="9" customFormat="1">
      <c r="A149" s="13" t="s">
        <v>338</v>
      </c>
      <c r="B149" s="9" t="s">
        <v>1498</v>
      </c>
      <c r="C149" s="9" t="s">
        <v>1556</v>
      </c>
      <c r="D149" s="12">
        <v>507764</v>
      </c>
    </row>
    <row r="150" spans="1:4" s="9" customFormat="1">
      <c r="A150" s="13" t="s">
        <v>341</v>
      </c>
      <c r="B150" s="9" t="s">
        <v>1671</v>
      </c>
      <c r="C150" s="9" t="s">
        <v>1672</v>
      </c>
      <c r="D150" s="12">
        <v>913912</v>
      </c>
    </row>
    <row r="151" spans="1:4" s="9" customFormat="1">
      <c r="A151" s="13" t="s">
        <v>342</v>
      </c>
      <c r="B151" s="9" t="s">
        <v>1671</v>
      </c>
      <c r="C151" s="9" t="s">
        <v>1672</v>
      </c>
      <c r="D151" s="12">
        <v>34129338</v>
      </c>
    </row>
    <row r="152" spans="1:4" s="9" customFormat="1">
      <c r="A152" s="13" t="s">
        <v>344</v>
      </c>
      <c r="B152" s="13" t="s">
        <v>1500</v>
      </c>
      <c r="C152" s="13" t="s">
        <v>1501</v>
      </c>
      <c r="D152" s="12">
        <v>1267375</v>
      </c>
    </row>
    <row r="153" spans="1:4" s="9" customFormat="1">
      <c r="A153" s="13" t="s">
        <v>345</v>
      </c>
      <c r="B153" s="13" t="s">
        <v>1403</v>
      </c>
      <c r="C153" s="13" t="s">
        <v>1259</v>
      </c>
      <c r="D153" s="14">
        <v>8297675</v>
      </c>
    </row>
    <row r="154" spans="1:4" s="9" customFormat="1">
      <c r="A154" s="13" t="s">
        <v>346</v>
      </c>
      <c r="B154" s="13" t="s">
        <v>1403</v>
      </c>
      <c r="C154" s="13" t="s">
        <v>1259</v>
      </c>
      <c r="D154" s="12">
        <v>213200</v>
      </c>
    </row>
    <row r="155" spans="1:4" s="9" customFormat="1">
      <c r="A155" s="13" t="s">
        <v>347</v>
      </c>
      <c r="B155" s="13" t="s">
        <v>1403</v>
      </c>
      <c r="C155" s="13" t="s">
        <v>1259</v>
      </c>
      <c r="D155" s="12">
        <v>19325691</v>
      </c>
    </row>
    <row r="156" spans="1:4" s="9" customFormat="1">
      <c r="A156" s="13" t="s">
        <v>349</v>
      </c>
      <c r="B156" s="13" t="s">
        <v>1403</v>
      </c>
      <c r="C156" s="13" t="s">
        <v>1259</v>
      </c>
      <c r="D156" s="12">
        <v>40788221</v>
      </c>
    </row>
    <row r="157" spans="1:4" s="9" customFormat="1">
      <c r="A157" s="13" t="s">
        <v>350</v>
      </c>
      <c r="B157" s="9" t="s">
        <v>1403</v>
      </c>
      <c r="C157" s="9" t="s">
        <v>1562</v>
      </c>
      <c r="D157" s="12">
        <v>11637659</v>
      </c>
    </row>
    <row r="158" spans="1:4" s="9" customFormat="1">
      <c r="A158" s="13" t="s">
        <v>351</v>
      </c>
      <c r="B158" s="13" t="s">
        <v>1403</v>
      </c>
      <c r="C158" s="13" t="s">
        <v>1429</v>
      </c>
      <c r="D158" s="14">
        <v>3689200</v>
      </c>
    </row>
    <row r="159" spans="1:4" s="9" customFormat="1">
      <c r="A159" s="13" t="s">
        <v>352</v>
      </c>
      <c r="B159" s="9" t="s">
        <v>1170</v>
      </c>
      <c r="C159" s="9" t="s">
        <v>1636</v>
      </c>
      <c r="D159" s="12">
        <v>2021000</v>
      </c>
    </row>
    <row r="160" spans="1:4" s="9" customFormat="1">
      <c r="A160" s="13" t="s">
        <v>353</v>
      </c>
      <c r="B160" s="13" t="s">
        <v>1170</v>
      </c>
      <c r="C160" s="13" t="s">
        <v>1534</v>
      </c>
      <c r="D160" s="12">
        <v>2020983</v>
      </c>
    </row>
    <row r="161" spans="1:4" s="9" customFormat="1">
      <c r="A161" s="13" t="s">
        <v>355</v>
      </c>
      <c r="B161" s="9" t="s">
        <v>1170</v>
      </c>
      <c r="C161" s="9" t="s">
        <v>1637</v>
      </c>
      <c r="D161" s="14">
        <v>2021000</v>
      </c>
    </row>
    <row r="162" spans="1:4" s="9" customFormat="1">
      <c r="A162" s="13" t="s">
        <v>357</v>
      </c>
      <c r="B162" s="9" t="s">
        <v>1175</v>
      </c>
      <c r="C162" s="9" t="s">
        <v>1606</v>
      </c>
      <c r="D162" s="12">
        <v>3150000</v>
      </c>
    </row>
    <row r="163" spans="1:4" s="9" customFormat="1">
      <c r="A163" s="13" t="s">
        <v>359</v>
      </c>
      <c r="B163" s="13" t="s">
        <v>1175</v>
      </c>
      <c r="C163" s="13" t="s">
        <v>1518</v>
      </c>
      <c r="D163" s="12">
        <v>3046000</v>
      </c>
    </row>
    <row r="164" spans="1:4" s="9" customFormat="1">
      <c r="A164" s="13" t="s">
        <v>360</v>
      </c>
      <c r="B164" s="13" t="s">
        <v>1693</v>
      </c>
      <c r="C164" s="13" t="s">
        <v>1736</v>
      </c>
      <c r="D164" s="12">
        <v>429781</v>
      </c>
    </row>
    <row r="165" spans="1:4" s="9" customFormat="1">
      <c r="A165" s="13" t="s">
        <v>361</v>
      </c>
      <c r="B165" s="13" t="s">
        <v>1693</v>
      </c>
      <c r="C165" s="13" t="s">
        <v>1692</v>
      </c>
      <c r="D165" s="12">
        <v>2516332</v>
      </c>
    </row>
    <row r="166" spans="1:4" s="9" customFormat="1">
      <c r="A166" s="13" t="s">
        <v>364</v>
      </c>
      <c r="B166" s="9" t="s">
        <v>1566</v>
      </c>
      <c r="C166" s="9" t="s">
        <v>1567</v>
      </c>
      <c r="D166" s="12">
        <v>6691740</v>
      </c>
    </row>
    <row r="167" spans="1:4" s="9" customFormat="1">
      <c r="A167" s="13" t="s">
        <v>365</v>
      </c>
      <c r="B167" s="9" t="s">
        <v>1540</v>
      </c>
      <c r="C167" s="9" t="s">
        <v>1541</v>
      </c>
      <c r="D167" s="12">
        <v>1292708</v>
      </c>
    </row>
    <row r="168" spans="1:4" s="9" customFormat="1">
      <c r="A168" s="13" t="s">
        <v>366</v>
      </c>
      <c r="B168" s="13" t="s">
        <v>1540</v>
      </c>
      <c r="C168" s="13" t="s">
        <v>1541</v>
      </c>
      <c r="D168" s="12">
        <v>64942683</v>
      </c>
    </row>
    <row r="169" spans="1:4" s="9" customFormat="1">
      <c r="A169" s="13" t="s">
        <v>368</v>
      </c>
      <c r="B169" s="13" t="s">
        <v>1540</v>
      </c>
      <c r="C169" s="13" t="s">
        <v>1541</v>
      </c>
      <c r="D169" s="12">
        <v>1729045</v>
      </c>
    </row>
    <row r="170" spans="1:4" s="9" customFormat="1">
      <c r="A170" s="13" t="s">
        <v>369</v>
      </c>
      <c r="B170" s="13" t="s">
        <v>1540</v>
      </c>
      <c r="C170" s="13" t="s">
        <v>1541</v>
      </c>
      <c r="D170" s="12">
        <v>1608008</v>
      </c>
    </row>
    <row r="171" spans="1:4" s="9" customFormat="1">
      <c r="A171" s="13" t="s">
        <v>370</v>
      </c>
      <c r="B171" s="13" t="s">
        <v>1531</v>
      </c>
      <c r="C171" s="13" t="s">
        <v>1532</v>
      </c>
      <c r="D171" s="12">
        <v>4274074</v>
      </c>
    </row>
    <row r="172" spans="1:4" s="9" customFormat="1">
      <c r="A172" s="13" t="s">
        <v>371</v>
      </c>
      <c r="B172" s="13" t="s">
        <v>1370</v>
      </c>
      <c r="C172" s="13" t="s">
        <v>1371</v>
      </c>
      <c r="D172" s="14">
        <v>14000000</v>
      </c>
    </row>
    <row r="173" spans="1:4" s="9" customFormat="1">
      <c r="A173" s="13" t="s">
        <v>518</v>
      </c>
      <c r="B173" s="13" t="s">
        <v>1370</v>
      </c>
      <c r="C173" s="13" t="s">
        <v>1371</v>
      </c>
      <c r="D173" s="14">
        <v>856182</v>
      </c>
    </row>
    <row r="174" spans="1:4" s="9" customFormat="1">
      <c r="A174" s="13" t="s">
        <v>520</v>
      </c>
      <c r="B174" s="13" t="s">
        <v>1391</v>
      </c>
      <c r="C174" s="13" t="s">
        <v>1392</v>
      </c>
      <c r="D174" s="14">
        <v>2100000</v>
      </c>
    </row>
    <row r="175" spans="1:4" s="9" customFormat="1">
      <c r="A175" s="13" t="s">
        <v>521</v>
      </c>
      <c r="B175" s="13" t="s">
        <v>1391</v>
      </c>
      <c r="C175" s="13" t="s">
        <v>1674</v>
      </c>
      <c r="D175" s="12">
        <v>23253226</v>
      </c>
    </row>
    <row r="176" spans="1:4" s="9" customFormat="1">
      <c r="A176" s="13" t="s">
        <v>523</v>
      </c>
      <c r="B176" s="13" t="s">
        <v>1391</v>
      </c>
      <c r="C176" s="13" t="s">
        <v>1028</v>
      </c>
      <c r="D176" s="14">
        <v>12000000</v>
      </c>
    </row>
    <row r="177" spans="1:4" s="9" customFormat="1">
      <c r="A177" s="13" t="s">
        <v>524</v>
      </c>
      <c r="B177" s="13" t="s">
        <v>1391</v>
      </c>
      <c r="C177" s="13" t="s">
        <v>1028</v>
      </c>
      <c r="D177" s="14">
        <v>622331</v>
      </c>
    </row>
    <row r="178" spans="1:4" s="9" customFormat="1">
      <c r="A178" s="13" t="s">
        <v>526</v>
      </c>
      <c r="B178" s="13" t="s">
        <v>758</v>
      </c>
      <c r="C178" s="13" t="s">
        <v>1731</v>
      </c>
      <c r="D178" s="12">
        <v>1688722</v>
      </c>
    </row>
    <row r="179" spans="1:4" s="9" customFormat="1">
      <c r="A179" s="13" t="s">
        <v>527</v>
      </c>
      <c r="B179" s="9" t="s">
        <v>758</v>
      </c>
      <c r="C179" s="9" t="s">
        <v>1651</v>
      </c>
      <c r="D179" s="12">
        <v>760000</v>
      </c>
    </row>
    <row r="180" spans="1:4" s="9" customFormat="1">
      <c r="A180" s="13" t="s">
        <v>529</v>
      </c>
      <c r="B180" s="9" t="s">
        <v>758</v>
      </c>
      <c r="C180" s="9" t="s">
        <v>1576</v>
      </c>
      <c r="D180" s="12">
        <v>2160000</v>
      </c>
    </row>
    <row r="181" spans="1:4" s="9" customFormat="1">
      <c r="A181" s="13" t="s">
        <v>530</v>
      </c>
      <c r="B181" s="9" t="s">
        <v>758</v>
      </c>
      <c r="C181" s="9" t="s">
        <v>1557</v>
      </c>
      <c r="D181" s="12">
        <v>2197340</v>
      </c>
    </row>
    <row r="182" spans="1:4" s="9" customFormat="1">
      <c r="A182" s="13" t="s">
        <v>532</v>
      </c>
      <c r="B182" s="13" t="s">
        <v>1358</v>
      </c>
      <c r="C182" s="13" t="s">
        <v>1359</v>
      </c>
      <c r="D182" s="14">
        <v>2112412</v>
      </c>
    </row>
    <row r="183" spans="1:4" s="9" customFormat="1">
      <c r="A183" s="13" t="s">
        <v>533</v>
      </c>
      <c r="B183" s="9" t="s">
        <v>1483</v>
      </c>
      <c r="C183" s="9" t="s">
        <v>1599</v>
      </c>
      <c r="D183" s="12">
        <v>2132000</v>
      </c>
    </row>
    <row r="184" spans="1:4" s="9" customFormat="1">
      <c r="A184" s="13" t="s">
        <v>535</v>
      </c>
      <c r="B184" s="9" t="s">
        <v>1483</v>
      </c>
      <c r="C184" s="9" t="s">
        <v>1597</v>
      </c>
      <c r="D184" s="12">
        <v>1594000</v>
      </c>
    </row>
    <row r="185" spans="1:4" s="9" customFormat="1">
      <c r="A185" s="13" t="s">
        <v>536</v>
      </c>
      <c r="B185" s="13" t="s">
        <v>1483</v>
      </c>
      <c r="C185" s="13" t="s">
        <v>1681</v>
      </c>
      <c r="D185" s="12">
        <v>2479000</v>
      </c>
    </row>
    <row r="186" spans="1:4" s="9" customFormat="1">
      <c r="A186" s="13" t="s">
        <v>538</v>
      </c>
      <c r="B186" s="9" t="s">
        <v>1483</v>
      </c>
      <c r="C186" s="9" t="s">
        <v>1598</v>
      </c>
      <c r="D186" s="12">
        <v>1180000</v>
      </c>
    </row>
    <row r="187" spans="1:4" s="9" customFormat="1">
      <c r="A187" s="13" t="s">
        <v>539</v>
      </c>
      <c r="B187" s="9" t="s">
        <v>1483</v>
      </c>
      <c r="C187" s="9" t="s">
        <v>1601</v>
      </c>
      <c r="D187" s="12">
        <v>1744000</v>
      </c>
    </row>
    <row r="188" spans="1:4" s="9" customFormat="1">
      <c r="A188" s="13" t="s">
        <v>541</v>
      </c>
      <c r="B188" s="9" t="s">
        <v>1483</v>
      </c>
      <c r="C188" s="9" t="s">
        <v>1600</v>
      </c>
      <c r="D188" s="12">
        <v>1870000</v>
      </c>
    </row>
    <row r="189" spans="1:4" s="9" customFormat="1">
      <c r="A189" s="13" t="s">
        <v>542</v>
      </c>
      <c r="B189" s="13" t="s">
        <v>1483</v>
      </c>
      <c r="C189" s="13" t="s">
        <v>1525</v>
      </c>
      <c r="D189" s="12">
        <v>1000000</v>
      </c>
    </row>
    <row r="190" spans="1:4" s="9" customFormat="1">
      <c r="A190" s="13" t="s">
        <v>544</v>
      </c>
      <c r="B190" s="13" t="s">
        <v>1483</v>
      </c>
      <c r="C190" s="13" t="s">
        <v>1524</v>
      </c>
      <c r="D190" s="12">
        <v>1000000</v>
      </c>
    </row>
    <row r="191" spans="1:4" s="9" customFormat="1">
      <c r="A191" s="13" t="s">
        <v>545</v>
      </c>
      <c r="B191" s="9" t="s">
        <v>1483</v>
      </c>
      <c r="C191" s="9" t="s">
        <v>605</v>
      </c>
      <c r="D191" s="12">
        <v>1810000</v>
      </c>
    </row>
    <row r="192" spans="1:4" s="9" customFormat="1">
      <c r="A192" s="13" t="s">
        <v>547</v>
      </c>
      <c r="B192" s="13" t="s">
        <v>1483</v>
      </c>
      <c r="C192" s="13" t="s">
        <v>1738</v>
      </c>
      <c r="D192" s="12">
        <v>2391200</v>
      </c>
    </row>
    <row r="193" spans="1:4" s="9" customFormat="1">
      <c r="A193" s="13" t="s">
        <v>548</v>
      </c>
      <c r="B193" s="13" t="s">
        <v>1483</v>
      </c>
      <c r="C193" s="13" t="s">
        <v>1737</v>
      </c>
      <c r="D193" s="12">
        <v>2391200</v>
      </c>
    </row>
    <row r="194" spans="1:4" s="9" customFormat="1">
      <c r="A194" s="13" t="s">
        <v>550</v>
      </c>
      <c r="B194" s="13" t="s">
        <v>1483</v>
      </c>
      <c r="C194" s="13" t="s">
        <v>1739</v>
      </c>
      <c r="D194" s="12">
        <v>2391200</v>
      </c>
    </row>
    <row r="195" spans="1:4" s="9" customFormat="1">
      <c r="A195" s="13" t="s">
        <v>551</v>
      </c>
      <c r="B195" s="13" t="s">
        <v>1483</v>
      </c>
      <c r="C195" s="13" t="s">
        <v>1682</v>
      </c>
      <c r="D195" s="12">
        <v>2321200</v>
      </c>
    </row>
    <row r="196" spans="1:4" s="9" customFormat="1">
      <c r="A196" s="13" t="s">
        <v>553</v>
      </c>
      <c r="B196" s="13" t="s">
        <v>1483</v>
      </c>
      <c r="C196" s="13" t="s">
        <v>1697</v>
      </c>
      <c r="D196" s="12">
        <v>3334000</v>
      </c>
    </row>
    <row r="197" spans="1:4" s="9" customFormat="1">
      <c r="A197" s="13" t="s">
        <v>554</v>
      </c>
      <c r="B197" s="13" t="s">
        <v>1483</v>
      </c>
      <c r="C197" s="13" t="s">
        <v>1683</v>
      </c>
      <c r="D197" s="12">
        <v>2479000</v>
      </c>
    </row>
    <row r="198" spans="1:4" s="9" customFormat="1">
      <c r="A198" s="13" t="s">
        <v>556</v>
      </c>
      <c r="B198" s="13" t="s">
        <v>1483</v>
      </c>
      <c r="C198" s="13" t="s">
        <v>1484</v>
      </c>
      <c r="D198" s="14">
        <v>1470000</v>
      </c>
    </row>
    <row r="199" spans="1:4" s="9" customFormat="1">
      <c r="A199" s="13" t="s">
        <v>557</v>
      </c>
      <c r="B199" s="13" t="s">
        <v>1507</v>
      </c>
      <c r="C199" s="13" t="s">
        <v>1508</v>
      </c>
      <c r="D199" s="12">
        <v>3966000</v>
      </c>
    </row>
    <row r="200" spans="1:4" s="9" customFormat="1">
      <c r="A200" s="13" t="s">
        <v>559</v>
      </c>
      <c r="B200" s="9" t="s">
        <v>1507</v>
      </c>
      <c r="C200" s="9" t="s">
        <v>1647</v>
      </c>
      <c r="D200" s="12">
        <v>2534000</v>
      </c>
    </row>
    <row r="201" spans="1:4" s="9" customFormat="1">
      <c r="A201" s="13" t="s">
        <v>560</v>
      </c>
      <c r="B201" s="9" t="s">
        <v>1507</v>
      </c>
      <c r="C201" s="9" t="s">
        <v>1648</v>
      </c>
      <c r="D201" s="12">
        <v>1514000</v>
      </c>
    </row>
    <row r="202" spans="1:4" s="9" customFormat="1">
      <c r="A202" s="13" t="s">
        <v>562</v>
      </c>
      <c r="B202" s="9" t="s">
        <v>1507</v>
      </c>
      <c r="C202" s="9" t="s">
        <v>1644</v>
      </c>
      <c r="D202" s="12">
        <v>1610000</v>
      </c>
    </row>
    <row r="203" spans="1:4" s="9" customFormat="1">
      <c r="A203" s="13" t="s">
        <v>563</v>
      </c>
      <c r="B203" s="9" t="s">
        <v>1507</v>
      </c>
      <c r="C203" s="9" t="s">
        <v>1645</v>
      </c>
      <c r="D203" s="12">
        <v>82000</v>
      </c>
    </row>
    <row r="204" spans="1:4" s="9" customFormat="1">
      <c r="A204" s="13" t="s">
        <v>565</v>
      </c>
      <c r="B204" s="9" t="s">
        <v>1507</v>
      </c>
      <c r="C204" s="9" t="s">
        <v>1645</v>
      </c>
      <c r="D204" s="12">
        <v>1034000</v>
      </c>
    </row>
    <row r="205" spans="1:4" s="9" customFormat="1">
      <c r="A205" s="13" t="s">
        <v>566</v>
      </c>
      <c r="B205" s="13" t="s">
        <v>1507</v>
      </c>
      <c r="C205" s="13" t="s">
        <v>1509</v>
      </c>
      <c r="D205" s="12">
        <v>2887400</v>
      </c>
    </row>
    <row r="206" spans="1:4" s="9" customFormat="1">
      <c r="A206" s="13" t="s">
        <v>568</v>
      </c>
      <c r="B206" s="13" t="s">
        <v>1507</v>
      </c>
      <c r="C206" s="13" t="s">
        <v>1517</v>
      </c>
      <c r="D206" s="12">
        <v>2391200</v>
      </c>
    </row>
    <row r="207" spans="1:4" s="9" customFormat="1">
      <c r="A207" s="13" t="s">
        <v>569</v>
      </c>
      <c r="B207" s="13" t="s">
        <v>1507</v>
      </c>
      <c r="C207" s="13" t="s">
        <v>1516</v>
      </c>
      <c r="D207" s="12">
        <v>2391200</v>
      </c>
    </row>
    <row r="208" spans="1:4" s="9" customFormat="1">
      <c r="A208" s="13" t="s">
        <v>571</v>
      </c>
      <c r="B208" s="13" t="s">
        <v>1507</v>
      </c>
      <c r="C208" s="13" t="s">
        <v>1515</v>
      </c>
      <c r="D208" s="12">
        <v>2391200</v>
      </c>
    </row>
    <row r="209" spans="1:4" s="9" customFormat="1">
      <c r="A209" s="13" t="s">
        <v>573</v>
      </c>
      <c r="B209" s="13" t="s">
        <v>1507</v>
      </c>
      <c r="C209" s="13" t="s">
        <v>1514</v>
      </c>
      <c r="D209" s="12">
        <v>2391200</v>
      </c>
    </row>
    <row r="210" spans="1:4" s="9" customFormat="1">
      <c r="A210" s="13" t="s">
        <v>575</v>
      </c>
      <c r="B210" s="13" t="s">
        <v>1507</v>
      </c>
      <c r="C210" s="13" t="s">
        <v>1513</v>
      </c>
      <c r="D210" s="12">
        <v>2391200</v>
      </c>
    </row>
    <row r="211" spans="1:4" s="9" customFormat="1">
      <c r="A211" s="13" t="s">
        <v>576</v>
      </c>
      <c r="B211" s="13" t="s">
        <v>1507</v>
      </c>
      <c r="C211" s="13" t="s">
        <v>1512</v>
      </c>
      <c r="D211" s="12">
        <v>2391200</v>
      </c>
    </row>
    <row r="212" spans="1:4" s="9" customFormat="1">
      <c r="A212" s="13" t="s">
        <v>577</v>
      </c>
      <c r="B212" s="13" t="s">
        <v>1507</v>
      </c>
      <c r="C212" s="13" t="s">
        <v>1511</v>
      </c>
      <c r="D212" s="12">
        <v>2391200</v>
      </c>
    </row>
    <row r="213" spans="1:4" s="9" customFormat="1">
      <c r="A213" s="13" t="s">
        <v>578</v>
      </c>
      <c r="B213" s="13" t="s">
        <v>1507</v>
      </c>
      <c r="C213" s="13" t="s">
        <v>1510</v>
      </c>
      <c r="D213" s="12">
        <v>891200</v>
      </c>
    </row>
    <row r="214" spans="1:4" s="9" customFormat="1">
      <c r="A214" s="13" t="s">
        <v>581</v>
      </c>
      <c r="B214" s="13" t="s">
        <v>1507</v>
      </c>
      <c r="C214" s="13" t="s">
        <v>1510</v>
      </c>
      <c r="D214" s="12">
        <v>1500000</v>
      </c>
    </row>
    <row r="215" spans="1:4" s="9" customFormat="1">
      <c r="A215" s="13" t="s">
        <v>583</v>
      </c>
      <c r="B215" s="9" t="s">
        <v>1507</v>
      </c>
      <c r="C215" s="9" t="s">
        <v>1646</v>
      </c>
      <c r="D215" s="12">
        <v>1044400</v>
      </c>
    </row>
    <row r="216" spans="1:4" s="9" customFormat="1">
      <c r="A216" s="13" t="s">
        <v>585</v>
      </c>
      <c r="B216" s="9" t="s">
        <v>1507</v>
      </c>
      <c r="C216" s="9" t="s">
        <v>1646</v>
      </c>
      <c r="D216" s="12">
        <v>1346800</v>
      </c>
    </row>
    <row r="217" spans="1:4" s="9" customFormat="1">
      <c r="A217" s="13" t="s">
        <v>588</v>
      </c>
      <c r="B217" s="13" t="s">
        <v>1095</v>
      </c>
      <c r="C217" s="13" t="s">
        <v>1727</v>
      </c>
      <c r="D217" s="12">
        <v>8866882</v>
      </c>
    </row>
    <row r="218" spans="1:4" s="9" customFormat="1">
      <c r="A218" s="13" t="s">
        <v>589</v>
      </c>
      <c r="B218" s="13" t="s">
        <v>1095</v>
      </c>
      <c r="C218" s="13" t="s">
        <v>1209</v>
      </c>
      <c r="D218" s="14">
        <v>200889900</v>
      </c>
    </row>
    <row r="219" spans="1:4" s="9" customFormat="1">
      <c r="A219" s="13" t="s">
        <v>590</v>
      </c>
      <c r="B219" s="13" t="s">
        <v>1095</v>
      </c>
      <c r="C219" s="13" t="s">
        <v>1209</v>
      </c>
      <c r="D219" s="14">
        <v>107000000</v>
      </c>
    </row>
    <row r="220" spans="1:4" s="9" customFormat="1">
      <c r="A220" s="13" t="s">
        <v>591</v>
      </c>
      <c r="B220" s="13" t="s">
        <v>1095</v>
      </c>
      <c r="C220" s="13" t="s">
        <v>1209</v>
      </c>
      <c r="D220" s="14">
        <v>12274000</v>
      </c>
    </row>
    <row r="221" spans="1:4" s="9" customFormat="1">
      <c r="A221" s="13" t="s">
        <v>593</v>
      </c>
      <c r="B221" s="13" t="s">
        <v>1095</v>
      </c>
      <c r="C221" s="13" t="s">
        <v>1209</v>
      </c>
      <c r="D221" s="12">
        <v>40106074</v>
      </c>
    </row>
    <row r="222" spans="1:4" s="9" customFormat="1">
      <c r="A222" s="13" t="s">
        <v>594</v>
      </c>
      <c r="B222" s="9" t="s">
        <v>1095</v>
      </c>
      <c r="C222" s="9" t="s">
        <v>1209</v>
      </c>
      <c r="D222" s="12">
        <v>13962140</v>
      </c>
    </row>
    <row r="223" spans="1:4" s="9" customFormat="1">
      <c r="A223" s="13" t="s">
        <v>595</v>
      </c>
      <c r="B223" s="13" t="s">
        <v>1095</v>
      </c>
      <c r="C223" s="13" t="s">
        <v>1096</v>
      </c>
      <c r="D223" s="14">
        <v>2607876</v>
      </c>
    </row>
    <row r="224" spans="1:4" s="9" customFormat="1">
      <c r="A224" s="13" t="s">
        <v>596</v>
      </c>
      <c r="B224" s="9" t="s">
        <v>1095</v>
      </c>
      <c r="C224" s="9" t="s">
        <v>1639</v>
      </c>
      <c r="D224" s="16">
        <v>759130</v>
      </c>
    </row>
    <row r="225" spans="1:4" s="9" customFormat="1">
      <c r="A225" s="13" t="s">
        <v>597</v>
      </c>
      <c r="B225" s="9" t="s">
        <v>1095</v>
      </c>
      <c r="C225" s="9" t="s">
        <v>1639</v>
      </c>
      <c r="D225" s="16">
        <v>782662</v>
      </c>
    </row>
    <row r="226" spans="1:4" s="9" customFormat="1">
      <c r="A226" s="13" t="s">
        <v>598</v>
      </c>
      <c r="B226" s="9" t="s">
        <v>1095</v>
      </c>
      <c r="C226" s="9" t="s">
        <v>1639</v>
      </c>
      <c r="D226" s="16">
        <v>2630090</v>
      </c>
    </row>
    <row r="227" spans="1:4" s="9" customFormat="1">
      <c r="A227" s="13" t="s">
        <v>600</v>
      </c>
      <c r="B227" s="9" t="s">
        <v>1095</v>
      </c>
      <c r="C227" s="9" t="s">
        <v>1639</v>
      </c>
      <c r="D227" s="16">
        <v>20831776</v>
      </c>
    </row>
    <row r="228" spans="1:4" s="9" customFormat="1">
      <c r="A228" s="13" t="s">
        <v>603</v>
      </c>
      <c r="B228" s="9" t="s">
        <v>1095</v>
      </c>
      <c r="C228" s="9" t="s">
        <v>1639</v>
      </c>
      <c r="D228" s="12">
        <v>5000000</v>
      </c>
    </row>
    <row r="229" spans="1:4" s="9" customFormat="1">
      <c r="A229" s="13" t="s">
        <v>604</v>
      </c>
      <c r="B229" s="13" t="s">
        <v>1095</v>
      </c>
      <c r="C229" s="13" t="s">
        <v>1639</v>
      </c>
      <c r="D229" s="12">
        <v>8843331</v>
      </c>
    </row>
    <row r="230" spans="1:4" s="9" customFormat="1">
      <c r="A230" s="13" t="s">
        <v>606</v>
      </c>
      <c r="B230" s="9" t="s">
        <v>1356</v>
      </c>
      <c r="C230" s="9" t="s">
        <v>1245</v>
      </c>
      <c r="D230" s="12">
        <v>816371</v>
      </c>
    </row>
    <row r="231" spans="1:4" s="9" customFormat="1">
      <c r="A231" s="13" t="s">
        <v>607</v>
      </c>
      <c r="B231" s="9" t="s">
        <v>1356</v>
      </c>
      <c r="C231" s="9" t="s">
        <v>1245</v>
      </c>
      <c r="D231" s="12">
        <v>422573</v>
      </c>
    </row>
    <row r="232" spans="1:4" s="9" customFormat="1">
      <c r="A232" s="13" t="s">
        <v>608</v>
      </c>
      <c r="B232" s="13" t="s">
        <v>1356</v>
      </c>
      <c r="C232" s="13" t="s">
        <v>3</v>
      </c>
      <c r="D232" s="14">
        <v>6741947</v>
      </c>
    </row>
    <row r="233" spans="1:4" s="9" customFormat="1">
      <c r="A233" s="13" t="s">
        <v>609</v>
      </c>
      <c r="B233" s="13" t="s">
        <v>1356</v>
      </c>
      <c r="C233" s="13" t="s">
        <v>3</v>
      </c>
      <c r="D233" s="14">
        <v>3416783</v>
      </c>
    </row>
    <row r="234" spans="1:4" s="9" customFormat="1">
      <c r="A234" s="13" t="s">
        <v>610</v>
      </c>
      <c r="B234" s="13" t="s">
        <v>1356</v>
      </c>
      <c r="C234" s="13" t="s">
        <v>78</v>
      </c>
      <c r="D234" s="14">
        <v>2492687</v>
      </c>
    </row>
    <row r="235" spans="1:4" s="9" customFormat="1">
      <c r="A235" s="13" t="s">
        <v>612</v>
      </c>
      <c r="B235" s="13" t="s">
        <v>1356</v>
      </c>
      <c r="C235" s="13" t="s">
        <v>78</v>
      </c>
      <c r="D235" s="14">
        <v>3162682</v>
      </c>
    </row>
    <row r="236" spans="1:4" s="9" customFormat="1">
      <c r="A236" s="13" t="s">
        <v>613</v>
      </c>
      <c r="B236" s="13" t="s">
        <v>1356</v>
      </c>
      <c r="C236" s="13" t="s">
        <v>78</v>
      </c>
      <c r="D236" s="14">
        <v>5504927</v>
      </c>
    </row>
    <row r="237" spans="1:4" s="9" customFormat="1">
      <c r="A237" s="13" t="s">
        <v>615</v>
      </c>
      <c r="B237" s="13" t="s">
        <v>1356</v>
      </c>
      <c r="C237" s="13" t="s">
        <v>78</v>
      </c>
      <c r="D237" s="14">
        <v>3969774</v>
      </c>
    </row>
    <row r="238" spans="1:4" s="9" customFormat="1">
      <c r="A238" s="13" t="s">
        <v>617</v>
      </c>
      <c r="B238" s="13" t="s">
        <v>1356</v>
      </c>
      <c r="C238" s="13" t="s">
        <v>78</v>
      </c>
      <c r="D238" s="14">
        <v>2560723</v>
      </c>
    </row>
    <row r="239" spans="1:4" s="9" customFormat="1">
      <c r="A239" s="13" t="s">
        <v>619</v>
      </c>
      <c r="B239" s="9" t="s">
        <v>1660</v>
      </c>
      <c r="C239" s="9" t="s">
        <v>1661</v>
      </c>
      <c r="D239" s="12">
        <v>1550000</v>
      </c>
    </row>
    <row r="240" spans="1:4" s="9" customFormat="1">
      <c r="A240" s="13" t="s">
        <v>621</v>
      </c>
      <c r="B240" s="9" t="s">
        <v>1609</v>
      </c>
      <c r="C240" s="9" t="s">
        <v>1610</v>
      </c>
      <c r="D240" s="12">
        <v>287176</v>
      </c>
    </row>
    <row r="241" spans="1:4" s="9" customFormat="1">
      <c r="A241" s="13" t="s">
        <v>622</v>
      </c>
      <c r="B241" s="9" t="s">
        <v>1609</v>
      </c>
      <c r="C241" s="9" t="s">
        <v>1610</v>
      </c>
      <c r="D241" s="12">
        <v>1415558</v>
      </c>
    </row>
    <row r="242" spans="1:4" s="9" customFormat="1">
      <c r="A242" s="13" t="s">
        <v>623</v>
      </c>
      <c r="B242" s="9" t="s">
        <v>1609</v>
      </c>
      <c r="C242" s="9" t="s">
        <v>1610</v>
      </c>
      <c r="D242" s="12">
        <v>27894187</v>
      </c>
    </row>
    <row r="243" spans="1:4" s="9" customFormat="1">
      <c r="A243" s="13" t="s">
        <v>624</v>
      </c>
      <c r="B243" s="9" t="s">
        <v>1609</v>
      </c>
      <c r="C243" s="9" t="s">
        <v>1610</v>
      </c>
      <c r="D243" s="12">
        <v>9678368</v>
      </c>
    </row>
    <row r="244" spans="1:4" s="9" customFormat="1">
      <c r="A244" s="13" t="s">
        <v>625</v>
      </c>
      <c r="B244" s="9" t="s">
        <v>1609</v>
      </c>
      <c r="C244" s="9" t="s">
        <v>1610</v>
      </c>
      <c r="D244" s="12">
        <v>3710660</v>
      </c>
    </row>
    <row r="245" spans="1:4" s="9" customFormat="1">
      <c r="A245" s="13" t="s">
        <v>626</v>
      </c>
      <c r="B245" s="9" t="s">
        <v>1609</v>
      </c>
      <c r="C245" s="9" t="s">
        <v>1610</v>
      </c>
      <c r="D245" s="12">
        <v>10538507</v>
      </c>
    </row>
    <row r="246" spans="1:4" s="9" customFormat="1">
      <c r="A246" s="13" t="s">
        <v>627</v>
      </c>
      <c r="B246" s="13" t="s">
        <v>1609</v>
      </c>
      <c r="C246" s="13" t="s">
        <v>1610</v>
      </c>
      <c r="D246" s="12">
        <v>5938968</v>
      </c>
    </row>
    <row r="247" spans="1:4" s="9" customFormat="1">
      <c r="A247" s="13" t="s">
        <v>628</v>
      </c>
      <c r="B247" s="13" t="s">
        <v>22</v>
      </c>
      <c r="C247" s="13" t="s">
        <v>1497</v>
      </c>
      <c r="D247" s="12">
        <v>259508</v>
      </c>
    </row>
    <row r="248" spans="1:4" s="9" customFormat="1">
      <c r="A248" s="13" t="s">
        <v>630</v>
      </c>
      <c r="B248" s="13" t="s">
        <v>22</v>
      </c>
      <c r="C248" s="13" t="s">
        <v>1497</v>
      </c>
      <c r="D248" s="12">
        <v>627378</v>
      </c>
    </row>
    <row r="249" spans="1:4" s="9" customFormat="1">
      <c r="A249" s="13" t="s">
        <v>631</v>
      </c>
      <c r="B249" s="13" t="s">
        <v>22</v>
      </c>
      <c r="C249" s="13" t="s">
        <v>1497</v>
      </c>
      <c r="D249" s="12">
        <v>11630425</v>
      </c>
    </row>
    <row r="250" spans="1:4" s="9" customFormat="1">
      <c r="A250" s="13" t="s">
        <v>633</v>
      </c>
      <c r="B250" s="13" t="s">
        <v>22</v>
      </c>
      <c r="C250" s="13" t="s">
        <v>1497</v>
      </c>
      <c r="D250" s="12">
        <v>10574464</v>
      </c>
    </row>
    <row r="251" spans="1:4" s="9" customFormat="1">
      <c r="A251" s="13" t="s">
        <v>636</v>
      </c>
      <c r="B251" s="9" t="s">
        <v>22</v>
      </c>
      <c r="C251" s="9" t="s">
        <v>1497</v>
      </c>
      <c r="D251" s="12">
        <v>2013459</v>
      </c>
    </row>
    <row r="252" spans="1:4" s="9" customFormat="1">
      <c r="A252" s="13" t="s">
        <v>638</v>
      </c>
      <c r="B252" s="9" t="s">
        <v>22</v>
      </c>
      <c r="C252" s="9" t="s">
        <v>1497</v>
      </c>
      <c r="D252" s="12">
        <v>6060220</v>
      </c>
    </row>
    <row r="253" spans="1:4" s="9" customFormat="1">
      <c r="A253" s="13" t="s">
        <v>639</v>
      </c>
      <c r="B253" s="13" t="s">
        <v>22</v>
      </c>
      <c r="C253" s="13" t="s">
        <v>1497</v>
      </c>
      <c r="D253" s="12">
        <v>1959052</v>
      </c>
    </row>
    <row r="254" spans="1:4" s="9" customFormat="1">
      <c r="A254" s="13" t="s">
        <v>640</v>
      </c>
      <c r="B254" s="9" t="s">
        <v>22</v>
      </c>
      <c r="C254" s="9" t="s">
        <v>1670</v>
      </c>
      <c r="D254" s="12">
        <v>486489</v>
      </c>
    </row>
    <row r="255" spans="1:4" s="9" customFormat="1">
      <c r="A255" s="13" t="s">
        <v>641</v>
      </c>
      <c r="B255" s="9" t="s">
        <v>22</v>
      </c>
      <c r="C255" s="9" t="s">
        <v>1670</v>
      </c>
      <c r="D255" s="12">
        <v>242929</v>
      </c>
    </row>
    <row r="256" spans="1:4" s="9" customFormat="1">
      <c r="A256" s="13" t="s">
        <v>642</v>
      </c>
      <c r="B256" s="9" t="s">
        <v>22</v>
      </c>
      <c r="C256" s="9" t="s">
        <v>1670</v>
      </c>
      <c r="D256" s="12">
        <v>672448</v>
      </c>
    </row>
    <row r="257" spans="1:4" s="9" customFormat="1">
      <c r="A257" s="13" t="s">
        <v>643</v>
      </c>
      <c r="B257" s="9" t="s">
        <v>22</v>
      </c>
      <c r="C257" s="9" t="s">
        <v>1670</v>
      </c>
      <c r="D257" s="12">
        <v>239045</v>
      </c>
    </row>
    <row r="258" spans="1:4" s="9" customFormat="1">
      <c r="A258" s="13" t="s">
        <v>644</v>
      </c>
      <c r="B258" s="9" t="s">
        <v>22</v>
      </c>
      <c r="C258" s="9" t="s">
        <v>1670</v>
      </c>
      <c r="D258" s="12">
        <v>387147</v>
      </c>
    </row>
    <row r="259" spans="1:4" s="9" customFormat="1">
      <c r="A259" s="13" t="s">
        <v>645</v>
      </c>
      <c r="B259" s="9" t="s">
        <v>22</v>
      </c>
      <c r="C259" s="9" t="s">
        <v>1670</v>
      </c>
      <c r="D259" s="12">
        <v>368450</v>
      </c>
    </row>
    <row r="260" spans="1:4" s="9" customFormat="1">
      <c r="A260" s="13" t="s">
        <v>646</v>
      </c>
      <c r="B260" s="13" t="s">
        <v>22</v>
      </c>
      <c r="C260" s="13" t="s">
        <v>1026</v>
      </c>
      <c r="D260" s="14">
        <v>8357564</v>
      </c>
    </row>
    <row r="261" spans="1:4" s="9" customFormat="1">
      <c r="A261" s="13" t="s">
        <v>647</v>
      </c>
      <c r="B261" s="9" t="s">
        <v>1577</v>
      </c>
      <c r="C261" s="9" t="s">
        <v>1581</v>
      </c>
      <c r="D261" s="12">
        <v>224809</v>
      </c>
    </row>
    <row r="262" spans="1:4" s="9" customFormat="1">
      <c r="A262" s="13" t="s">
        <v>650</v>
      </c>
      <c r="B262" s="9" t="s">
        <v>1577</v>
      </c>
      <c r="C262" s="9" t="s">
        <v>1579</v>
      </c>
      <c r="D262" s="12">
        <v>450000</v>
      </c>
    </row>
    <row r="263" spans="1:4" s="9" customFormat="1">
      <c r="A263" s="13" t="s">
        <v>652</v>
      </c>
      <c r="B263" s="9" t="s">
        <v>1577</v>
      </c>
      <c r="C263" s="9" t="s">
        <v>1624</v>
      </c>
      <c r="D263" s="12">
        <v>1174116</v>
      </c>
    </row>
    <row r="264" spans="1:4" s="9" customFormat="1">
      <c r="A264" s="13" t="s">
        <v>654</v>
      </c>
      <c r="B264" s="9" t="s">
        <v>1577</v>
      </c>
      <c r="C264" s="9" t="s">
        <v>1578</v>
      </c>
      <c r="D264" s="12">
        <v>648248</v>
      </c>
    </row>
    <row r="265" spans="1:4" s="9" customFormat="1">
      <c r="A265" s="13" t="s">
        <v>656</v>
      </c>
      <c r="B265" s="9" t="s">
        <v>1577</v>
      </c>
      <c r="C265" s="9" t="s">
        <v>1580</v>
      </c>
      <c r="D265" s="12">
        <v>730131</v>
      </c>
    </row>
    <row r="266" spans="1:4" s="9" customFormat="1">
      <c r="A266" s="13" t="s">
        <v>658</v>
      </c>
      <c r="B266" s="9" t="s">
        <v>1433</v>
      </c>
      <c r="C266" s="9" t="s">
        <v>1535</v>
      </c>
      <c r="D266" s="12">
        <v>13641031</v>
      </c>
    </row>
    <row r="267" spans="1:4" s="9" customFormat="1">
      <c r="A267" s="13" t="s">
        <v>659</v>
      </c>
      <c r="B267" s="13" t="s">
        <v>1433</v>
      </c>
      <c r="C267" s="13" t="s">
        <v>1715</v>
      </c>
      <c r="D267" s="12">
        <v>12895174</v>
      </c>
    </row>
    <row r="268" spans="1:4" s="9" customFormat="1">
      <c r="A268" s="13" t="s">
        <v>660</v>
      </c>
      <c r="B268" s="13" t="s">
        <v>1433</v>
      </c>
      <c r="C268" s="13" t="s">
        <v>1434</v>
      </c>
      <c r="D268" s="14">
        <v>6821171</v>
      </c>
    </row>
    <row r="269" spans="1:4" s="9" customFormat="1">
      <c r="A269" s="13" t="s">
        <v>663</v>
      </c>
      <c r="B269" s="13" t="s">
        <v>1433</v>
      </c>
      <c r="C269" s="13" t="s">
        <v>1447</v>
      </c>
      <c r="D269" s="14">
        <v>22311881</v>
      </c>
    </row>
    <row r="270" spans="1:4" s="9" customFormat="1">
      <c r="A270" s="13" t="s">
        <v>665</v>
      </c>
      <c r="B270" s="9" t="s">
        <v>1260</v>
      </c>
      <c r="C270" s="9" t="s">
        <v>1552</v>
      </c>
      <c r="D270" s="12">
        <v>6040443</v>
      </c>
    </row>
    <row r="271" spans="1:4" s="9" customFormat="1">
      <c r="A271" s="13" t="s">
        <v>666</v>
      </c>
      <c r="B271" s="9" t="s">
        <v>1260</v>
      </c>
      <c r="C271" s="9" t="s">
        <v>1564</v>
      </c>
      <c r="D271" s="12">
        <v>1104261</v>
      </c>
    </row>
    <row r="272" spans="1:4" s="9" customFormat="1">
      <c r="A272" s="13" t="s">
        <v>667</v>
      </c>
      <c r="B272" s="9" t="s">
        <v>1260</v>
      </c>
      <c r="C272" s="9" t="s">
        <v>1563</v>
      </c>
      <c r="D272" s="12">
        <v>836651</v>
      </c>
    </row>
    <row r="273" spans="1:4" s="9" customFormat="1">
      <c r="A273" s="13" t="s">
        <v>669</v>
      </c>
      <c r="B273" s="9" t="s">
        <v>1260</v>
      </c>
      <c r="C273" s="9" t="s">
        <v>1563</v>
      </c>
      <c r="D273" s="12">
        <v>1254977</v>
      </c>
    </row>
    <row r="274" spans="1:4" s="9" customFormat="1">
      <c r="A274" s="13" t="s">
        <v>672</v>
      </c>
      <c r="B274" s="9" t="s">
        <v>1260</v>
      </c>
      <c r="C274" s="9" t="s">
        <v>1638</v>
      </c>
      <c r="D274" s="14">
        <v>2500000</v>
      </c>
    </row>
    <row r="275" spans="1:4" s="9" customFormat="1">
      <c r="A275" s="13" t="s">
        <v>673</v>
      </c>
      <c r="B275" s="9" t="s">
        <v>1260</v>
      </c>
      <c r="C275" s="9" t="s">
        <v>1666</v>
      </c>
      <c r="D275" s="12">
        <v>1795900</v>
      </c>
    </row>
    <row r="276" spans="1:4" s="9" customFormat="1">
      <c r="A276" s="13" t="s">
        <v>674</v>
      </c>
      <c r="B276" s="13" t="s">
        <v>1260</v>
      </c>
      <c r="C276" s="13" t="s">
        <v>1261</v>
      </c>
      <c r="D276" s="14">
        <v>1542416</v>
      </c>
    </row>
    <row r="277" spans="1:4" s="9" customFormat="1">
      <c r="A277" s="13" t="s">
        <v>675</v>
      </c>
      <c r="B277" s="13" t="s">
        <v>1366</v>
      </c>
      <c r="C277" s="13" t="s">
        <v>1367</v>
      </c>
      <c r="D277" s="14">
        <v>5921080</v>
      </c>
    </row>
    <row r="278" spans="1:4" s="9" customFormat="1">
      <c r="A278" s="13" t="s">
        <v>677</v>
      </c>
      <c r="B278" s="9" t="s">
        <v>1615</v>
      </c>
      <c r="C278" s="9" t="s">
        <v>1616</v>
      </c>
      <c r="D278" s="12">
        <v>772054</v>
      </c>
    </row>
    <row r="279" spans="1:4" s="9" customFormat="1">
      <c r="A279" s="13" t="s">
        <v>678</v>
      </c>
      <c r="B279" s="13" t="s">
        <v>1410</v>
      </c>
      <c r="C279" s="13" t="s">
        <v>1692</v>
      </c>
      <c r="D279" s="12">
        <v>412286</v>
      </c>
    </row>
    <row r="280" spans="1:4" s="9" customFormat="1">
      <c r="A280" s="13" t="s">
        <v>681</v>
      </c>
      <c r="B280" s="13" t="s">
        <v>1410</v>
      </c>
      <c r="C280" s="13" t="s">
        <v>1692</v>
      </c>
      <c r="D280" s="12">
        <v>3583858</v>
      </c>
    </row>
    <row r="281" spans="1:4" s="9" customFormat="1">
      <c r="A281" s="13" t="s">
        <v>683</v>
      </c>
      <c r="B281" s="13" t="s">
        <v>1410</v>
      </c>
      <c r="C281" s="13" t="s">
        <v>1411</v>
      </c>
      <c r="D281" s="14">
        <v>1348465</v>
      </c>
    </row>
    <row r="282" spans="1:4" s="9" customFormat="1">
      <c r="A282" s="13" t="s">
        <v>685</v>
      </c>
      <c r="B282" s="13" t="s">
        <v>1406</v>
      </c>
      <c r="C282" s="13" t="s">
        <v>1505</v>
      </c>
      <c r="D282" s="12">
        <v>1740958</v>
      </c>
    </row>
    <row r="283" spans="1:4" s="9" customFormat="1">
      <c r="A283" s="13" t="s">
        <v>687</v>
      </c>
      <c r="B283" s="9" t="s">
        <v>1406</v>
      </c>
      <c r="C283" s="9" t="s">
        <v>1652</v>
      </c>
      <c r="D283" s="12">
        <v>2269929</v>
      </c>
    </row>
    <row r="284" spans="1:4" s="9" customFormat="1">
      <c r="A284" s="13" t="s">
        <v>689</v>
      </c>
      <c r="B284" s="9" t="s">
        <v>1406</v>
      </c>
      <c r="C284" s="9" t="s">
        <v>1565</v>
      </c>
      <c r="D284" s="12">
        <v>3156831</v>
      </c>
    </row>
    <row r="285" spans="1:4" s="9" customFormat="1">
      <c r="A285" s="13" t="s">
        <v>690</v>
      </c>
      <c r="B285" s="13" t="s">
        <v>1406</v>
      </c>
      <c r="C285" s="13" t="s">
        <v>1523</v>
      </c>
      <c r="D285" s="12">
        <v>11293455</v>
      </c>
    </row>
    <row r="286" spans="1:4" s="9" customFormat="1">
      <c r="A286" s="13" t="s">
        <v>691</v>
      </c>
      <c r="B286" s="9" t="s">
        <v>1406</v>
      </c>
      <c r="C286" s="9" t="s">
        <v>1523</v>
      </c>
      <c r="D286" s="12">
        <v>3103079</v>
      </c>
    </row>
    <row r="287" spans="1:4" s="9" customFormat="1">
      <c r="A287" s="13" t="s">
        <v>692</v>
      </c>
      <c r="B287" s="13" t="s">
        <v>1406</v>
      </c>
      <c r="C287" s="13" t="s">
        <v>1407</v>
      </c>
      <c r="D287" s="14">
        <v>385625</v>
      </c>
    </row>
    <row r="288" spans="1:4" s="9" customFormat="1">
      <c r="A288" s="13" t="s">
        <v>693</v>
      </c>
      <c r="B288" s="13" t="s">
        <v>1406</v>
      </c>
      <c r="C288" s="13" t="s">
        <v>1504</v>
      </c>
      <c r="D288" s="12">
        <v>596482</v>
      </c>
    </row>
    <row r="289" spans="1:4" s="9" customFormat="1">
      <c r="A289" s="13" t="s">
        <v>694</v>
      </c>
      <c r="B289" s="13" t="s">
        <v>1406</v>
      </c>
      <c r="C289" s="13" t="s">
        <v>1450</v>
      </c>
      <c r="D289" s="14">
        <v>3583620</v>
      </c>
    </row>
    <row r="290" spans="1:4" s="9" customFormat="1">
      <c r="A290" s="13" t="s">
        <v>696</v>
      </c>
      <c r="B290" s="13" t="s">
        <v>1406</v>
      </c>
      <c r="C290" s="13" t="s">
        <v>1476</v>
      </c>
      <c r="D290" s="14">
        <v>960306</v>
      </c>
    </row>
    <row r="291" spans="1:4" s="9" customFormat="1">
      <c r="A291" s="13" t="s">
        <v>698</v>
      </c>
      <c r="B291" s="9" t="s">
        <v>771</v>
      </c>
      <c r="C291" s="9" t="s">
        <v>1561</v>
      </c>
      <c r="D291" s="12">
        <v>3157887</v>
      </c>
    </row>
    <row r="292" spans="1:4" s="9" customFormat="1">
      <c r="A292" s="13" t="s">
        <v>701</v>
      </c>
      <c r="B292" s="13" t="s">
        <v>1718</v>
      </c>
      <c r="C292" s="13" t="s">
        <v>1719</v>
      </c>
      <c r="D292" s="12">
        <v>4000000</v>
      </c>
    </row>
    <row r="293" spans="1:4" s="9" customFormat="1">
      <c r="A293" s="13" t="s">
        <v>704</v>
      </c>
      <c r="B293" s="13" t="s">
        <v>714</v>
      </c>
      <c r="C293" s="13" t="s">
        <v>1730</v>
      </c>
      <c r="D293" s="12">
        <v>1101700</v>
      </c>
    </row>
    <row r="294" spans="1:4" s="9" customFormat="1">
      <c r="A294" s="13" t="s">
        <v>705</v>
      </c>
      <c r="B294" s="13" t="s">
        <v>714</v>
      </c>
      <c r="C294" s="13" t="s">
        <v>1680</v>
      </c>
      <c r="D294" s="12">
        <v>1077120</v>
      </c>
    </row>
    <row r="295" spans="1:4" s="9" customFormat="1">
      <c r="A295" s="13" t="s">
        <v>706</v>
      </c>
      <c r="B295" s="13" t="s">
        <v>1381</v>
      </c>
      <c r="C295" s="13" t="s">
        <v>1382</v>
      </c>
      <c r="D295" s="14">
        <v>12000000</v>
      </c>
    </row>
    <row r="296" spans="1:4" s="9" customFormat="1">
      <c r="A296" s="13" t="s">
        <v>707</v>
      </c>
      <c r="B296" s="13" t="s">
        <v>1423</v>
      </c>
      <c r="C296" s="13" t="s">
        <v>1424</v>
      </c>
      <c r="D296" s="14">
        <v>161901088</v>
      </c>
    </row>
    <row r="297" spans="1:4" s="9" customFormat="1">
      <c r="A297" s="13" t="s">
        <v>708</v>
      </c>
      <c r="B297" s="13" t="s">
        <v>1423</v>
      </c>
      <c r="C297" s="13" t="s">
        <v>1424</v>
      </c>
      <c r="D297" s="14">
        <v>7428045</v>
      </c>
    </row>
    <row r="298" spans="1:4" s="9" customFormat="1">
      <c r="A298" s="13" t="s">
        <v>709</v>
      </c>
      <c r="B298" s="13" t="s">
        <v>1423</v>
      </c>
      <c r="C298" s="13" t="s">
        <v>1424</v>
      </c>
      <c r="D298" s="14">
        <v>6592470</v>
      </c>
    </row>
    <row r="299" spans="1:4" s="9" customFormat="1">
      <c r="A299" s="13" t="s">
        <v>710</v>
      </c>
      <c r="B299" s="13" t="s">
        <v>1423</v>
      </c>
      <c r="C299" s="13" t="s">
        <v>1528</v>
      </c>
      <c r="D299" s="12">
        <v>5224759</v>
      </c>
    </row>
    <row r="300" spans="1:4" s="9" customFormat="1">
      <c r="A300" s="13" t="s">
        <v>713</v>
      </c>
      <c r="B300" s="13" t="s">
        <v>1529</v>
      </c>
      <c r="C300" s="13" t="s">
        <v>1133</v>
      </c>
      <c r="D300" s="12">
        <v>1561790</v>
      </c>
    </row>
    <row r="301" spans="1:4" s="9" customFormat="1">
      <c r="A301" s="13" t="s">
        <v>716</v>
      </c>
      <c r="B301" s="13" t="s">
        <v>1022</v>
      </c>
      <c r="C301" s="13" t="s">
        <v>1412</v>
      </c>
      <c r="D301" s="14">
        <v>6346170</v>
      </c>
    </row>
    <row r="302" spans="1:4" s="9" customFormat="1">
      <c r="A302" s="13" t="s">
        <v>719</v>
      </c>
      <c r="B302" s="9" t="s">
        <v>1387</v>
      </c>
      <c r="C302" s="9" t="s">
        <v>1549</v>
      </c>
      <c r="D302" s="12">
        <v>720000</v>
      </c>
    </row>
    <row r="303" spans="1:4" s="9" customFormat="1">
      <c r="A303" s="13" t="s">
        <v>722</v>
      </c>
      <c r="B303" s="13" t="s">
        <v>1387</v>
      </c>
      <c r="C303" s="13" t="s">
        <v>1282</v>
      </c>
      <c r="D303" s="14">
        <v>1526695</v>
      </c>
    </row>
    <row r="304" spans="1:4" s="9" customFormat="1">
      <c r="A304" s="13" t="s">
        <v>724</v>
      </c>
      <c r="B304" s="9" t="s">
        <v>1387</v>
      </c>
      <c r="C304" s="9" t="s">
        <v>1282</v>
      </c>
      <c r="D304" s="12">
        <v>1899207</v>
      </c>
    </row>
    <row r="305" spans="1:4" s="9" customFormat="1">
      <c r="A305" s="13" t="s">
        <v>726</v>
      </c>
      <c r="B305" s="9" t="s">
        <v>1387</v>
      </c>
      <c r="C305" s="9" t="s">
        <v>1282</v>
      </c>
      <c r="D305" s="12">
        <v>1321828</v>
      </c>
    </row>
    <row r="306" spans="1:4" s="9" customFormat="1">
      <c r="A306" s="13" t="s">
        <v>728</v>
      </c>
      <c r="B306" s="13" t="s">
        <v>1387</v>
      </c>
      <c r="C306" s="13" t="s">
        <v>1397</v>
      </c>
      <c r="D306" s="14">
        <v>49818</v>
      </c>
    </row>
    <row r="307" spans="1:4" s="9" customFormat="1">
      <c r="A307" s="13" t="s">
        <v>729</v>
      </c>
      <c r="B307" s="9" t="s">
        <v>1387</v>
      </c>
      <c r="C307" s="9" t="s">
        <v>878</v>
      </c>
      <c r="D307" s="12">
        <v>245750</v>
      </c>
    </row>
    <row r="308" spans="1:4" s="9" customFormat="1">
      <c r="A308" s="13" t="s">
        <v>731</v>
      </c>
      <c r="B308" s="9" t="s">
        <v>1387</v>
      </c>
      <c r="C308" s="9" t="s">
        <v>1317</v>
      </c>
      <c r="D308" s="12">
        <v>124146</v>
      </c>
    </row>
    <row r="309" spans="1:4" s="9" customFormat="1">
      <c r="A309" s="13" t="s">
        <v>732</v>
      </c>
      <c r="B309" s="9" t="s">
        <v>1387</v>
      </c>
      <c r="C309" s="9" t="s">
        <v>1319</v>
      </c>
      <c r="D309" s="12">
        <v>209746</v>
      </c>
    </row>
    <row r="310" spans="1:4" s="9" customFormat="1">
      <c r="A310" s="13" t="s">
        <v>735</v>
      </c>
      <c r="B310" s="13" t="s">
        <v>1387</v>
      </c>
      <c r="C310" s="13" t="s">
        <v>901</v>
      </c>
      <c r="D310" s="12">
        <v>432328</v>
      </c>
    </row>
    <row r="311" spans="1:4" s="9" customFormat="1">
      <c r="A311" s="13" t="s">
        <v>736</v>
      </c>
      <c r="B311" s="13" t="s">
        <v>1361</v>
      </c>
      <c r="C311" s="13" t="s">
        <v>1362</v>
      </c>
      <c r="D311" s="14">
        <v>6177729</v>
      </c>
    </row>
    <row r="312" spans="1:4" s="9" customFormat="1">
      <c r="A312" s="13" t="s">
        <v>737</v>
      </c>
      <c r="B312" s="9" t="s">
        <v>1544</v>
      </c>
      <c r="C312" s="9" t="s">
        <v>1545</v>
      </c>
      <c r="D312" s="12">
        <v>3632758</v>
      </c>
    </row>
    <row r="313" spans="1:4" s="9" customFormat="1">
      <c r="A313" s="13" t="s">
        <v>739</v>
      </c>
      <c r="B313" s="13" t="s">
        <v>1462</v>
      </c>
      <c r="C313" s="13" t="s">
        <v>1758</v>
      </c>
      <c r="D313" s="12">
        <v>1532205</v>
      </c>
    </row>
    <row r="314" spans="1:4" s="9" customFormat="1">
      <c r="A314" s="13" t="s">
        <v>742</v>
      </c>
      <c r="B314" s="13" t="s">
        <v>1462</v>
      </c>
      <c r="C314" s="13" t="s">
        <v>1758</v>
      </c>
      <c r="D314" s="12">
        <v>2821024</v>
      </c>
    </row>
    <row r="315" spans="1:4" s="9" customFormat="1">
      <c r="A315" s="13" t="s">
        <v>744</v>
      </c>
      <c r="B315" s="13" t="s">
        <v>1462</v>
      </c>
      <c r="C315" s="13" t="s">
        <v>1758</v>
      </c>
      <c r="D315" s="12">
        <v>351668</v>
      </c>
    </row>
    <row r="316" spans="1:4" s="9" customFormat="1">
      <c r="A316" s="13" t="s">
        <v>745</v>
      </c>
      <c r="B316" s="13" t="s">
        <v>1462</v>
      </c>
      <c r="C316" s="13" t="s">
        <v>1463</v>
      </c>
      <c r="D316" s="14">
        <v>4332215</v>
      </c>
    </row>
    <row r="317" spans="1:4" s="9" customFormat="1">
      <c r="A317" s="13" t="s">
        <v>747</v>
      </c>
      <c r="B317" s="9" t="s">
        <v>1587</v>
      </c>
      <c r="C317" s="9" t="s">
        <v>1653</v>
      </c>
      <c r="D317" s="12">
        <v>12000000</v>
      </c>
    </row>
    <row r="318" spans="1:4" s="9" customFormat="1">
      <c r="A318" s="13" t="s">
        <v>749</v>
      </c>
      <c r="B318" s="13" t="s">
        <v>1587</v>
      </c>
      <c r="C318" s="13" t="s">
        <v>1726</v>
      </c>
      <c r="D318" s="12">
        <v>4552504</v>
      </c>
    </row>
    <row r="319" spans="1:4" s="9" customFormat="1">
      <c r="A319" s="13" t="s">
        <v>751</v>
      </c>
      <c r="B319" s="9" t="s">
        <v>1587</v>
      </c>
      <c r="C319" s="9" t="s">
        <v>1631</v>
      </c>
      <c r="D319" s="12">
        <v>5912764</v>
      </c>
    </row>
    <row r="320" spans="1:4" s="9" customFormat="1">
      <c r="A320" s="13" t="s">
        <v>752</v>
      </c>
      <c r="B320" s="9" t="s">
        <v>1587</v>
      </c>
      <c r="C320" s="9" t="s">
        <v>1588</v>
      </c>
      <c r="D320" s="12">
        <v>15322833</v>
      </c>
    </row>
    <row r="321" spans="1:4" s="9" customFormat="1">
      <c r="A321" s="13" t="s">
        <v>753</v>
      </c>
      <c r="B321" s="9" t="s">
        <v>1468</v>
      </c>
      <c r="C321" s="9" t="s">
        <v>1634</v>
      </c>
      <c r="D321" s="12">
        <v>863082</v>
      </c>
    </row>
    <row r="322" spans="1:4" s="9" customFormat="1">
      <c r="A322" s="13" t="s">
        <v>756</v>
      </c>
      <c r="B322" s="9" t="s">
        <v>1468</v>
      </c>
      <c r="C322" s="9" t="s">
        <v>1634</v>
      </c>
      <c r="D322" s="12">
        <v>199140</v>
      </c>
    </row>
    <row r="323" spans="1:4" s="9" customFormat="1">
      <c r="A323" s="13" t="s">
        <v>757</v>
      </c>
      <c r="B323" s="13" t="s">
        <v>1468</v>
      </c>
      <c r="C323" s="13" t="s">
        <v>1506</v>
      </c>
      <c r="D323" s="12">
        <v>27787617</v>
      </c>
    </row>
    <row r="324" spans="1:4" s="9" customFormat="1">
      <c r="A324" s="13" t="s">
        <v>760</v>
      </c>
      <c r="B324" s="13" t="s">
        <v>1468</v>
      </c>
      <c r="C324" s="13" t="s">
        <v>1469</v>
      </c>
      <c r="D324" s="14">
        <v>7831698</v>
      </c>
    </row>
    <row r="325" spans="1:4" s="9" customFormat="1">
      <c r="A325" s="13" t="s">
        <v>762</v>
      </c>
      <c r="B325" s="13" t="s">
        <v>1468</v>
      </c>
      <c r="C325" s="13" t="s">
        <v>1469</v>
      </c>
      <c r="D325" s="12">
        <v>20381343</v>
      </c>
    </row>
    <row r="326" spans="1:4" s="9" customFormat="1">
      <c r="A326" s="13" t="s">
        <v>764</v>
      </c>
      <c r="B326" s="9" t="s">
        <v>1468</v>
      </c>
      <c r="C326" s="9" t="s">
        <v>1469</v>
      </c>
      <c r="D326" s="12">
        <v>8556683</v>
      </c>
    </row>
    <row r="327" spans="1:4" s="9" customFormat="1">
      <c r="A327" s="13" t="s">
        <v>766</v>
      </c>
      <c r="B327" s="9" t="s">
        <v>1468</v>
      </c>
      <c r="C327" s="9" t="s">
        <v>1469</v>
      </c>
      <c r="D327" s="12">
        <v>930276</v>
      </c>
    </row>
    <row r="328" spans="1:4" s="9" customFormat="1">
      <c r="A328" s="13" t="s">
        <v>767</v>
      </c>
      <c r="B328" s="9" t="s">
        <v>1589</v>
      </c>
      <c r="C328" s="9" t="s">
        <v>1590</v>
      </c>
      <c r="D328" s="12">
        <v>22647802</v>
      </c>
    </row>
    <row r="329" spans="1:4" s="9" customFormat="1">
      <c r="A329" s="13" t="s">
        <v>770</v>
      </c>
      <c r="B329" s="13" t="s">
        <v>1686</v>
      </c>
      <c r="C329" s="13" t="s">
        <v>1590</v>
      </c>
      <c r="D329" s="12">
        <v>377678</v>
      </c>
    </row>
    <row r="330" spans="1:4" s="9" customFormat="1">
      <c r="A330" s="13" t="s">
        <v>773</v>
      </c>
      <c r="B330" s="13" t="s">
        <v>1385</v>
      </c>
      <c r="C330" s="13" t="s">
        <v>1386</v>
      </c>
      <c r="D330" s="14">
        <v>876630</v>
      </c>
    </row>
    <row r="331" spans="1:4" s="9" customFormat="1">
      <c r="A331" s="13" t="s">
        <v>775</v>
      </c>
      <c r="B331" s="13" t="s">
        <v>1431</v>
      </c>
      <c r="C331" s="13" t="s">
        <v>1220</v>
      </c>
      <c r="D331" s="14">
        <v>430832618</v>
      </c>
    </row>
    <row r="332" spans="1:4" s="9" customFormat="1">
      <c r="A332" s="13" t="s">
        <v>776</v>
      </c>
      <c r="B332" s="13" t="s">
        <v>1431</v>
      </c>
      <c r="C332" s="13" t="s">
        <v>1220</v>
      </c>
      <c r="D332" s="12">
        <v>34929944</v>
      </c>
    </row>
    <row r="333" spans="1:4" s="9" customFormat="1">
      <c r="A333" s="13" t="s">
        <v>777</v>
      </c>
      <c r="B333" s="9" t="s">
        <v>1431</v>
      </c>
      <c r="C333" s="9" t="s">
        <v>1618</v>
      </c>
      <c r="D333" s="12">
        <v>3493489</v>
      </c>
    </row>
    <row r="334" spans="1:4" s="9" customFormat="1">
      <c r="A334" s="13" t="s">
        <v>778</v>
      </c>
      <c r="B334" s="13" t="s">
        <v>1436</v>
      </c>
      <c r="C334" s="13" t="s">
        <v>1215</v>
      </c>
      <c r="D334" s="14">
        <v>8230103</v>
      </c>
    </row>
    <row r="335" spans="1:4" s="9" customFormat="1">
      <c r="A335" s="13" t="s">
        <v>779</v>
      </c>
      <c r="B335" s="13" t="s">
        <v>1236</v>
      </c>
      <c r="C335" s="13" t="s">
        <v>1470</v>
      </c>
      <c r="D335" s="14">
        <v>71250066</v>
      </c>
    </row>
    <row r="336" spans="1:4" s="9" customFormat="1">
      <c r="A336" s="13" t="s">
        <v>780</v>
      </c>
      <c r="B336" s="13" t="s">
        <v>1236</v>
      </c>
      <c r="C336" s="13" t="s">
        <v>1470</v>
      </c>
      <c r="D336" s="12">
        <v>2008935</v>
      </c>
    </row>
    <row r="337" spans="1:4" s="9" customFormat="1">
      <c r="A337" s="13" t="s">
        <v>781</v>
      </c>
      <c r="B337" s="13" t="s">
        <v>1236</v>
      </c>
      <c r="C337" s="13" t="s">
        <v>1753</v>
      </c>
      <c r="D337" s="12">
        <v>133158138</v>
      </c>
    </row>
    <row r="338" spans="1:4" s="9" customFormat="1">
      <c r="A338" s="13" t="s">
        <v>782</v>
      </c>
      <c r="B338" s="13" t="s">
        <v>1236</v>
      </c>
      <c r="C338" s="13" t="s">
        <v>1753</v>
      </c>
      <c r="D338" s="12">
        <v>6000000</v>
      </c>
    </row>
    <row r="339" spans="1:4" s="9" customFormat="1">
      <c r="A339" s="13" t="s">
        <v>783</v>
      </c>
      <c r="B339" s="13" t="s">
        <v>1236</v>
      </c>
      <c r="C339" s="13" t="s">
        <v>1753</v>
      </c>
      <c r="D339" s="12">
        <v>9000000</v>
      </c>
    </row>
    <row r="340" spans="1:4" s="9" customFormat="1">
      <c r="A340" s="13" t="s">
        <v>785</v>
      </c>
      <c r="B340" s="13" t="s">
        <v>1236</v>
      </c>
      <c r="C340" s="13" t="s">
        <v>1753</v>
      </c>
      <c r="D340" s="12">
        <v>88492466</v>
      </c>
    </row>
    <row r="341" spans="1:4" s="9" customFormat="1">
      <c r="A341" s="13" t="s">
        <v>786</v>
      </c>
      <c r="B341" s="13" t="s">
        <v>1236</v>
      </c>
      <c r="C341" s="13" t="s">
        <v>1753</v>
      </c>
      <c r="D341" s="12">
        <v>3086214</v>
      </c>
    </row>
    <row r="342" spans="1:4" s="9" customFormat="1">
      <c r="A342" s="13" t="s">
        <v>789</v>
      </c>
      <c r="B342" s="13" t="s">
        <v>1487</v>
      </c>
      <c r="C342" s="13" t="s">
        <v>1673</v>
      </c>
      <c r="D342" s="14">
        <v>62463063</v>
      </c>
    </row>
    <row r="343" spans="1:4" s="9" customFormat="1">
      <c r="A343" s="13" t="s">
        <v>791</v>
      </c>
      <c r="B343" s="13" t="s">
        <v>1487</v>
      </c>
      <c r="C343" s="13" t="s">
        <v>1673</v>
      </c>
      <c r="D343" s="14">
        <v>181153</v>
      </c>
    </row>
    <row r="344" spans="1:4" s="9" customFormat="1">
      <c r="A344" s="13" t="s">
        <v>793</v>
      </c>
      <c r="B344" s="13" t="s">
        <v>1487</v>
      </c>
      <c r="C344" s="13" t="s">
        <v>1488</v>
      </c>
      <c r="D344" s="14">
        <v>5284407</v>
      </c>
    </row>
    <row r="345" spans="1:4" s="9" customFormat="1">
      <c r="A345" s="13" t="s">
        <v>795</v>
      </c>
      <c r="B345" s="13" t="s">
        <v>1740</v>
      </c>
      <c r="C345" s="13" t="s">
        <v>1741</v>
      </c>
      <c r="D345" s="12">
        <v>1141800</v>
      </c>
    </row>
    <row r="346" spans="1:4" s="9" customFormat="1">
      <c r="A346" s="13" t="s">
        <v>797</v>
      </c>
      <c r="B346" s="13" t="s">
        <v>1694</v>
      </c>
      <c r="C346" s="13" t="s">
        <v>1695</v>
      </c>
      <c r="D346" s="12">
        <v>460994</v>
      </c>
    </row>
    <row r="347" spans="1:4" s="9" customFormat="1">
      <c r="A347" s="13" t="s">
        <v>799</v>
      </c>
      <c r="B347" s="13" t="s">
        <v>1694</v>
      </c>
      <c r="C347" s="13" t="s">
        <v>1695</v>
      </c>
      <c r="D347" s="12">
        <v>644527</v>
      </c>
    </row>
    <row r="348" spans="1:4" s="9" customFormat="1">
      <c r="A348" s="13" t="s">
        <v>802</v>
      </c>
      <c r="B348" s="13" t="s">
        <v>1694</v>
      </c>
      <c r="C348" s="13" t="s">
        <v>1695</v>
      </c>
      <c r="D348" s="12">
        <v>1197795</v>
      </c>
    </row>
    <row r="349" spans="1:4" s="9" customFormat="1">
      <c r="A349" s="13" t="s">
        <v>804</v>
      </c>
      <c r="B349" s="13" t="s">
        <v>1694</v>
      </c>
      <c r="C349" s="13" t="s">
        <v>1695</v>
      </c>
      <c r="D349" s="12">
        <v>1201782</v>
      </c>
    </row>
    <row r="350" spans="1:4" s="9" customFormat="1">
      <c r="A350" s="13" t="s">
        <v>807</v>
      </c>
      <c r="B350" s="13" t="s">
        <v>1694</v>
      </c>
      <c r="C350" s="13" t="s">
        <v>1695</v>
      </c>
      <c r="D350" s="12">
        <v>6391</v>
      </c>
    </row>
    <row r="351" spans="1:4" s="9" customFormat="1">
      <c r="A351" s="13" t="s">
        <v>810</v>
      </c>
      <c r="B351" s="13" t="s">
        <v>1694</v>
      </c>
      <c r="C351" s="13" t="s">
        <v>1695</v>
      </c>
      <c r="D351" s="12">
        <v>291600</v>
      </c>
    </row>
    <row r="352" spans="1:4" s="9" customFormat="1">
      <c r="A352" s="13" t="s">
        <v>811</v>
      </c>
      <c r="B352" s="13" t="s">
        <v>1694</v>
      </c>
      <c r="C352" s="13" t="s">
        <v>1695</v>
      </c>
      <c r="D352" s="12">
        <v>497610</v>
      </c>
    </row>
    <row r="353" spans="1:4" s="9" customFormat="1">
      <c r="A353" s="13" t="s">
        <v>812</v>
      </c>
      <c r="B353" s="13" t="s">
        <v>1694</v>
      </c>
      <c r="C353" s="13" t="s">
        <v>1695</v>
      </c>
      <c r="D353" s="12">
        <v>1929329</v>
      </c>
    </row>
    <row r="354" spans="1:4" s="9" customFormat="1">
      <c r="A354" s="13" t="s">
        <v>813</v>
      </c>
      <c r="B354" s="13" t="s">
        <v>1694</v>
      </c>
      <c r="C354" s="13" t="s">
        <v>1695</v>
      </c>
      <c r="D354" s="12">
        <v>49866</v>
      </c>
    </row>
    <row r="355" spans="1:4" s="9" customFormat="1">
      <c r="A355" s="13" t="s">
        <v>815</v>
      </c>
      <c r="B355" s="13" t="s">
        <v>1694</v>
      </c>
      <c r="C355" s="13" t="s">
        <v>1695</v>
      </c>
      <c r="D355" s="12">
        <v>976524</v>
      </c>
    </row>
    <row r="356" spans="1:4" s="9" customFormat="1">
      <c r="A356" s="13" t="s">
        <v>816</v>
      </c>
      <c r="B356" s="9" t="s">
        <v>1649</v>
      </c>
      <c r="C356" s="9" t="s">
        <v>1650</v>
      </c>
      <c r="D356" s="12">
        <v>439972</v>
      </c>
    </row>
    <row r="357" spans="1:4" s="9" customFormat="1">
      <c r="A357" s="13" t="s">
        <v>817</v>
      </c>
      <c r="B357" s="9" t="s">
        <v>1649</v>
      </c>
      <c r="C357" s="9" t="s">
        <v>1650</v>
      </c>
      <c r="D357" s="12">
        <v>3000000</v>
      </c>
    </row>
    <row r="358" spans="1:4" s="9" customFormat="1">
      <c r="A358" s="13" t="s">
        <v>818</v>
      </c>
      <c r="B358" s="9" t="s">
        <v>1649</v>
      </c>
      <c r="C358" s="9" t="s">
        <v>1650</v>
      </c>
      <c r="D358" s="12">
        <v>1000000</v>
      </c>
    </row>
    <row r="359" spans="1:4" s="9" customFormat="1">
      <c r="A359" s="13" t="s">
        <v>819</v>
      </c>
      <c r="B359" s="13" t="s">
        <v>1751</v>
      </c>
      <c r="C359" s="13" t="s">
        <v>1752</v>
      </c>
      <c r="D359" s="12">
        <v>2021712</v>
      </c>
    </row>
    <row r="360" spans="1:4" s="9" customFormat="1">
      <c r="A360" s="13" t="s">
        <v>820</v>
      </c>
      <c r="B360" s="13" t="s">
        <v>1493</v>
      </c>
      <c r="C360" s="13" t="s">
        <v>1494</v>
      </c>
      <c r="D360" s="14">
        <v>24960000</v>
      </c>
    </row>
    <row r="361" spans="1:4" s="9" customFormat="1">
      <c r="A361" s="13" t="s">
        <v>823</v>
      </c>
      <c r="B361" s="9" t="s">
        <v>1538</v>
      </c>
      <c r="C361" s="9" t="s">
        <v>1539</v>
      </c>
      <c r="D361" s="12">
        <v>490960</v>
      </c>
    </row>
    <row r="362" spans="1:4" s="9" customFormat="1">
      <c r="A362" s="13" t="s">
        <v>824</v>
      </c>
      <c r="B362" s="9" t="s">
        <v>1626</v>
      </c>
      <c r="C362" s="9" t="s">
        <v>1196</v>
      </c>
      <c r="D362" s="12">
        <v>668560</v>
      </c>
    </row>
    <row r="363" spans="1:4" s="9" customFormat="1">
      <c r="A363" s="13" t="s">
        <v>826</v>
      </c>
      <c r="B363" s="9" t="s">
        <v>1626</v>
      </c>
      <c r="C363" s="9" t="s">
        <v>1196</v>
      </c>
      <c r="D363" s="12">
        <v>52267</v>
      </c>
    </row>
    <row r="364" spans="1:4" s="9" customFormat="1">
      <c r="A364" s="13" t="s">
        <v>827</v>
      </c>
      <c r="B364" s="9" t="s">
        <v>1626</v>
      </c>
      <c r="C364" s="9" t="s">
        <v>1196</v>
      </c>
      <c r="D364" s="12">
        <v>114515</v>
      </c>
    </row>
    <row r="365" spans="1:4" s="9" customFormat="1">
      <c r="A365" s="13" t="s">
        <v>829</v>
      </c>
      <c r="B365" s="9" t="s">
        <v>1626</v>
      </c>
      <c r="C365" s="9" t="s">
        <v>1196</v>
      </c>
      <c r="D365" s="12">
        <v>192097</v>
      </c>
    </row>
    <row r="366" spans="1:4" s="9" customFormat="1">
      <c r="A366" s="13" t="s">
        <v>831</v>
      </c>
      <c r="B366" s="9" t="s">
        <v>1619</v>
      </c>
      <c r="C366" s="9" t="s">
        <v>1620</v>
      </c>
      <c r="D366" s="12">
        <v>9799450</v>
      </c>
    </row>
    <row r="367" spans="1:4" s="9" customFormat="1">
      <c r="A367" s="13" t="s">
        <v>832</v>
      </c>
      <c r="B367" s="9" t="s">
        <v>1547</v>
      </c>
      <c r="C367" s="9" t="s">
        <v>1548</v>
      </c>
      <c r="D367" s="12">
        <v>538467</v>
      </c>
    </row>
    <row r="368" spans="1:4" s="9" customFormat="1">
      <c r="A368" s="13" t="s">
        <v>835</v>
      </c>
      <c r="B368" s="13" t="s">
        <v>1678</v>
      </c>
      <c r="C368" s="13" t="s">
        <v>1679</v>
      </c>
      <c r="D368" s="12">
        <v>5675620</v>
      </c>
    </row>
    <row r="369" spans="1:4" s="9" customFormat="1">
      <c r="A369" s="13" t="s">
        <v>838</v>
      </c>
      <c r="B369" s="9" t="s">
        <v>1611</v>
      </c>
      <c r="C369" s="9" t="s">
        <v>1621</v>
      </c>
      <c r="D369" s="12">
        <v>2827425</v>
      </c>
    </row>
    <row r="370" spans="1:4" s="9" customFormat="1">
      <c r="A370" s="13" t="s">
        <v>840</v>
      </c>
      <c r="B370" s="9" t="s">
        <v>1611</v>
      </c>
      <c r="C370" s="9" t="s">
        <v>1622</v>
      </c>
      <c r="D370" s="12">
        <v>11726191</v>
      </c>
    </row>
    <row r="371" spans="1:4" s="9" customFormat="1">
      <c r="A371" s="13" t="s">
        <v>841</v>
      </c>
      <c r="B371" s="9" t="s">
        <v>1611</v>
      </c>
      <c r="C371" s="9" t="s">
        <v>1612</v>
      </c>
      <c r="D371" s="12">
        <v>3592500</v>
      </c>
    </row>
    <row r="372" spans="1:4" s="9" customFormat="1">
      <c r="A372" s="13" t="s">
        <v>843</v>
      </c>
      <c r="B372" s="9" t="s">
        <v>1413</v>
      </c>
      <c r="C372" s="9" t="s">
        <v>1607</v>
      </c>
      <c r="D372" s="12">
        <v>1288764</v>
      </c>
    </row>
    <row r="373" spans="1:4" s="9" customFormat="1">
      <c r="A373" s="13" t="s">
        <v>845</v>
      </c>
      <c r="B373" s="13" t="s">
        <v>1413</v>
      </c>
      <c r="C373" s="13" t="s">
        <v>1414</v>
      </c>
      <c r="D373" s="14">
        <v>28599562</v>
      </c>
    </row>
    <row r="374" spans="1:4" s="9" customFormat="1">
      <c r="A374" s="13" t="s">
        <v>846</v>
      </c>
      <c r="B374" s="9" t="s">
        <v>1613</v>
      </c>
      <c r="C374" s="9" t="s">
        <v>1614</v>
      </c>
      <c r="D374" s="12">
        <v>2873359</v>
      </c>
    </row>
    <row r="375" spans="1:4" s="9" customFormat="1">
      <c r="A375" s="13" t="s">
        <v>849</v>
      </c>
      <c r="B375" s="9" t="s">
        <v>1613</v>
      </c>
      <c r="C375" s="9" t="s">
        <v>1614</v>
      </c>
      <c r="D375" s="12">
        <v>1231440</v>
      </c>
    </row>
    <row r="376" spans="1:4" s="9" customFormat="1">
      <c r="A376" s="13" t="s">
        <v>851</v>
      </c>
      <c r="B376" s="13" t="s">
        <v>1676</v>
      </c>
      <c r="C376" s="13" t="s">
        <v>1677</v>
      </c>
      <c r="D376" s="12">
        <v>700000</v>
      </c>
    </row>
    <row r="377" spans="1:4" s="9" customFormat="1">
      <c r="A377" s="13" t="s">
        <v>853</v>
      </c>
      <c r="B377" s="13" t="s">
        <v>1676</v>
      </c>
      <c r="C377" s="13" t="s">
        <v>1705</v>
      </c>
      <c r="D377" s="12">
        <v>1450250</v>
      </c>
    </row>
    <row r="378" spans="1:4" s="9" customFormat="1">
      <c r="A378" s="13" t="s">
        <v>855</v>
      </c>
      <c r="B378" s="13" t="s">
        <v>1402</v>
      </c>
      <c r="C378" s="13" t="s">
        <v>1165</v>
      </c>
      <c r="D378" s="14">
        <v>782577</v>
      </c>
    </row>
    <row r="379" spans="1:4" s="9" customFormat="1">
      <c r="A379" s="13" t="s">
        <v>857</v>
      </c>
      <c r="B379" s="13" t="s">
        <v>1402</v>
      </c>
      <c r="C379" s="13" t="s">
        <v>1165</v>
      </c>
      <c r="D379" s="12">
        <v>113430</v>
      </c>
    </row>
    <row r="380" spans="1:4" s="9" customFormat="1">
      <c r="A380" s="13" t="s">
        <v>858</v>
      </c>
      <c r="B380" s="13" t="s">
        <v>1716</v>
      </c>
      <c r="C380" s="13" t="s">
        <v>1717</v>
      </c>
      <c r="D380" s="12">
        <v>1062740</v>
      </c>
    </row>
    <row r="381" spans="1:4" s="9" customFormat="1">
      <c r="A381" s="13" t="s">
        <v>859</v>
      </c>
      <c r="B381" s="9" t="s">
        <v>1603</v>
      </c>
      <c r="C381" s="9" t="s">
        <v>1604</v>
      </c>
      <c r="D381" s="12">
        <v>968000</v>
      </c>
    </row>
    <row r="382" spans="1:4" s="9" customFormat="1">
      <c r="A382" s="13" t="s">
        <v>861</v>
      </c>
      <c r="B382" s="9" t="s">
        <v>1640</v>
      </c>
      <c r="C382" s="9" t="s">
        <v>1641</v>
      </c>
      <c r="D382" s="12">
        <v>11022071</v>
      </c>
    </row>
    <row r="383" spans="1:4" s="9" customFormat="1">
      <c r="A383" s="13" t="s">
        <v>862</v>
      </c>
      <c r="B383" s="13" t="s">
        <v>1742</v>
      </c>
      <c r="C383" s="13" t="s">
        <v>1743</v>
      </c>
      <c r="D383" s="12">
        <v>10491932</v>
      </c>
    </row>
    <row r="384" spans="1:4" s="9" customFormat="1">
      <c r="A384" s="13" t="s">
        <v>863</v>
      </c>
      <c r="B384" s="13" t="s">
        <v>1742</v>
      </c>
      <c r="C384" s="13" t="s">
        <v>1743</v>
      </c>
      <c r="D384" s="12">
        <v>15000000</v>
      </c>
    </row>
    <row r="385" spans="1:4" s="9" customFormat="1">
      <c r="A385" s="13" t="s">
        <v>864</v>
      </c>
      <c r="B385" s="13" t="s">
        <v>1401</v>
      </c>
      <c r="C385" s="13" t="s">
        <v>459</v>
      </c>
      <c r="D385" s="14">
        <v>3315037</v>
      </c>
    </row>
    <row r="386" spans="1:4" s="9" customFormat="1">
      <c r="A386" s="13" t="s">
        <v>867</v>
      </c>
      <c r="B386" s="9" t="s">
        <v>1401</v>
      </c>
      <c r="C386" s="9" t="s">
        <v>459</v>
      </c>
      <c r="D386" s="12">
        <v>3991064</v>
      </c>
    </row>
    <row r="387" spans="1:4" s="9" customFormat="1">
      <c r="A387" s="13" t="s">
        <v>869</v>
      </c>
      <c r="B387" s="9" t="s">
        <v>1401</v>
      </c>
      <c r="C387" s="9" t="s">
        <v>459</v>
      </c>
      <c r="D387" s="12">
        <v>3217443</v>
      </c>
    </row>
    <row r="388" spans="1:4" s="9" customFormat="1">
      <c r="A388" s="13" t="s">
        <v>872</v>
      </c>
      <c r="B388" s="13" t="s">
        <v>1401</v>
      </c>
      <c r="C388" s="13" t="s">
        <v>1162</v>
      </c>
      <c r="D388" s="12">
        <v>693270</v>
      </c>
    </row>
    <row r="389" spans="1:4" s="13" customFormat="1">
      <c r="A389" s="13" t="s">
        <v>873</v>
      </c>
      <c r="B389" s="9" t="s">
        <v>1559</v>
      </c>
      <c r="C389" s="9" t="s">
        <v>1560</v>
      </c>
      <c r="D389" s="12">
        <v>909446</v>
      </c>
    </row>
    <row r="390" spans="1:4" s="13" customFormat="1" ht="12.75">
      <c r="A390" s="13" t="s">
        <v>874</v>
      </c>
      <c r="B390" s="13" t="s">
        <v>1376</v>
      </c>
      <c r="C390" s="13" t="s">
        <v>1377</v>
      </c>
      <c r="D390" s="14">
        <v>2609165</v>
      </c>
    </row>
    <row r="391" spans="1:4" s="9" customFormat="1">
      <c r="A391" s="13" t="s">
        <v>875</v>
      </c>
      <c r="B391" s="9" t="s">
        <v>1376</v>
      </c>
      <c r="C391" s="9" t="s">
        <v>1571</v>
      </c>
      <c r="D391" s="12">
        <v>832318</v>
      </c>
    </row>
    <row r="392" spans="1:4" s="9" customFormat="1">
      <c r="A392" s="13" t="s">
        <v>877</v>
      </c>
      <c r="B392" s="13" t="s">
        <v>1376</v>
      </c>
      <c r="C392" s="13" t="s">
        <v>1396</v>
      </c>
      <c r="D392" s="14">
        <v>1960000</v>
      </c>
    </row>
    <row r="393" spans="1:4" s="9" customFormat="1">
      <c r="A393" s="13" t="s">
        <v>879</v>
      </c>
      <c r="B393" s="9" t="s">
        <v>1376</v>
      </c>
      <c r="C393" s="9" t="s">
        <v>1654</v>
      </c>
      <c r="D393" s="12">
        <v>6694491</v>
      </c>
    </row>
    <row r="394" spans="1:4" s="9" customFormat="1">
      <c r="A394" s="13" t="s">
        <v>882</v>
      </c>
      <c r="B394" s="13" t="s">
        <v>1376</v>
      </c>
      <c r="C394" s="13" t="s">
        <v>1415</v>
      </c>
      <c r="D394" s="14">
        <v>1200000</v>
      </c>
    </row>
    <row r="395" spans="1:4" s="9" customFormat="1">
      <c r="A395" s="13" t="s">
        <v>883</v>
      </c>
      <c r="B395" s="13" t="s">
        <v>456</v>
      </c>
      <c r="C395" s="13" t="s">
        <v>1445</v>
      </c>
      <c r="D395" s="14">
        <v>2600000</v>
      </c>
    </row>
    <row r="396" spans="1:4" s="9" customFormat="1">
      <c r="A396" s="13" t="s">
        <v>886</v>
      </c>
      <c r="B396" s="13" t="s">
        <v>1485</v>
      </c>
      <c r="C396" s="13" t="s">
        <v>1486</v>
      </c>
      <c r="D396" s="14">
        <v>3050000</v>
      </c>
    </row>
    <row r="397" spans="1:4" s="9" customFormat="1">
      <c r="A397" s="13" t="s">
        <v>888</v>
      </c>
      <c r="B397" s="13" t="s">
        <v>1485</v>
      </c>
      <c r="C397" s="13" t="s">
        <v>1486</v>
      </c>
      <c r="D397" s="14">
        <v>237200</v>
      </c>
    </row>
    <row r="398" spans="1:4" s="9" customFormat="1">
      <c r="A398" s="13" t="s">
        <v>890</v>
      </c>
      <c r="B398" s="9" t="s">
        <v>1466</v>
      </c>
      <c r="C398" s="9" t="s">
        <v>1543</v>
      </c>
      <c r="D398" s="12">
        <v>11400000</v>
      </c>
    </row>
    <row r="399" spans="1:4" s="9" customFormat="1">
      <c r="A399" s="13" t="s">
        <v>892</v>
      </c>
      <c r="B399" s="9" t="s">
        <v>1466</v>
      </c>
      <c r="C399" s="9" t="s">
        <v>1543</v>
      </c>
      <c r="D399" s="12">
        <v>2006307</v>
      </c>
    </row>
    <row r="400" spans="1:4" s="9" customFormat="1">
      <c r="A400" s="13" t="s">
        <v>894</v>
      </c>
      <c r="B400" s="9" t="s">
        <v>1466</v>
      </c>
      <c r="C400" s="9" t="s">
        <v>1543</v>
      </c>
      <c r="D400" s="12">
        <v>23830246</v>
      </c>
    </row>
    <row r="401" spans="1:4" s="9" customFormat="1">
      <c r="A401" s="13" t="s">
        <v>896</v>
      </c>
      <c r="B401" s="9" t="s">
        <v>1466</v>
      </c>
      <c r="C401" s="9" t="s">
        <v>1543</v>
      </c>
      <c r="D401" s="12">
        <v>2676312</v>
      </c>
    </row>
    <row r="402" spans="1:4" s="9" customFormat="1">
      <c r="A402" s="13" t="s">
        <v>898</v>
      </c>
      <c r="B402" s="9" t="s">
        <v>1466</v>
      </c>
      <c r="C402" s="9" t="s">
        <v>1542</v>
      </c>
      <c r="D402" s="12">
        <v>16801600</v>
      </c>
    </row>
    <row r="403" spans="1:4" s="9" customFormat="1">
      <c r="A403" s="13" t="s">
        <v>900</v>
      </c>
      <c r="B403" s="13" t="s">
        <v>1466</v>
      </c>
      <c r="C403" s="13" t="s">
        <v>1542</v>
      </c>
      <c r="D403" s="12">
        <v>31891421</v>
      </c>
    </row>
    <row r="404" spans="1:4" s="9" customFormat="1">
      <c r="A404" s="13" t="s">
        <v>902</v>
      </c>
      <c r="B404" s="13" t="s">
        <v>1466</v>
      </c>
      <c r="C404" s="13" t="s">
        <v>1467</v>
      </c>
      <c r="D404" s="14">
        <v>218500</v>
      </c>
    </row>
    <row r="405" spans="1:4" s="9" customFormat="1">
      <c r="A405" s="13" t="s">
        <v>904</v>
      </c>
      <c r="B405" s="13" t="s">
        <v>1466</v>
      </c>
      <c r="C405" s="13" t="s">
        <v>1467</v>
      </c>
      <c r="D405" s="14">
        <v>11374000</v>
      </c>
    </row>
    <row r="406" spans="1:4" s="9" customFormat="1">
      <c r="A406" s="13" t="s">
        <v>905</v>
      </c>
      <c r="B406" s="13" t="s">
        <v>1466</v>
      </c>
      <c r="C406" s="13" t="s">
        <v>1467</v>
      </c>
      <c r="D406" s="14">
        <v>1534713</v>
      </c>
    </row>
    <row r="407" spans="1:4" s="9" customFormat="1">
      <c r="A407" s="13" t="s">
        <v>906</v>
      </c>
      <c r="B407" s="13" t="s">
        <v>1466</v>
      </c>
      <c r="C407" s="13" t="s">
        <v>1467</v>
      </c>
      <c r="D407" s="12">
        <v>2411340</v>
      </c>
    </row>
    <row r="408" spans="1:4" s="9" customFormat="1">
      <c r="A408" s="13" t="s">
        <v>907</v>
      </c>
      <c r="B408" s="13" t="s">
        <v>1466</v>
      </c>
      <c r="C408" s="13" t="s">
        <v>1467</v>
      </c>
      <c r="D408" s="12">
        <v>5900000</v>
      </c>
    </row>
    <row r="409" spans="1:4" s="9" customFormat="1">
      <c r="A409" s="13" t="s">
        <v>908</v>
      </c>
      <c r="B409" s="9" t="s">
        <v>1466</v>
      </c>
      <c r="C409" s="9" t="s">
        <v>1467</v>
      </c>
      <c r="D409" s="12">
        <v>17460000</v>
      </c>
    </row>
    <row r="410" spans="1:4" s="9" customFormat="1">
      <c r="A410" s="13" t="s">
        <v>909</v>
      </c>
      <c r="B410" s="9" t="s">
        <v>1466</v>
      </c>
      <c r="C410" s="9" t="s">
        <v>1467</v>
      </c>
      <c r="D410" s="12">
        <v>11101447</v>
      </c>
    </row>
    <row r="411" spans="1:4" s="9" customFormat="1">
      <c r="A411" s="13" t="s">
        <v>910</v>
      </c>
      <c r="B411" s="13" t="s">
        <v>1458</v>
      </c>
      <c r="C411" s="13" t="s">
        <v>1459</v>
      </c>
      <c r="D411" s="14">
        <v>9525000</v>
      </c>
    </row>
    <row r="412" spans="1:4" s="9" customFormat="1">
      <c r="A412" s="13" t="s">
        <v>911</v>
      </c>
      <c r="B412" s="13" t="s">
        <v>1530</v>
      </c>
      <c r="C412" s="13" t="s">
        <v>1528</v>
      </c>
      <c r="D412" s="12">
        <v>45418140</v>
      </c>
    </row>
    <row r="413" spans="1:4" s="9" customFormat="1">
      <c r="A413" s="13" t="s">
        <v>912</v>
      </c>
      <c r="B413" s="9" t="s">
        <v>446</v>
      </c>
      <c r="C413" s="9" t="s">
        <v>1558</v>
      </c>
      <c r="D413" s="12">
        <v>1133761</v>
      </c>
    </row>
    <row r="414" spans="1:4" s="9" customFormat="1">
      <c r="A414" s="13" t="s">
        <v>913</v>
      </c>
      <c r="B414" s="9" t="s">
        <v>1668</v>
      </c>
      <c r="C414" s="9" t="s">
        <v>1669</v>
      </c>
      <c r="D414" s="12">
        <v>1926667</v>
      </c>
    </row>
    <row r="415" spans="1:4" s="9" customFormat="1">
      <c r="A415" s="13" t="s">
        <v>915</v>
      </c>
      <c r="B415" s="13" t="s">
        <v>1712</v>
      </c>
      <c r="C415" s="13" t="s">
        <v>1713</v>
      </c>
      <c r="D415" s="12">
        <v>1337376</v>
      </c>
    </row>
    <row r="416" spans="1:4" s="9" customFormat="1">
      <c r="A416" s="13" t="s">
        <v>916</v>
      </c>
      <c r="B416" s="13" t="s">
        <v>1451</v>
      </c>
      <c r="C416" s="13" t="s">
        <v>1521</v>
      </c>
      <c r="D416" s="12">
        <v>4854372</v>
      </c>
    </row>
    <row r="417" spans="1:4" s="9" customFormat="1">
      <c r="A417" s="13" t="s">
        <v>917</v>
      </c>
      <c r="B417" s="9" t="s">
        <v>1451</v>
      </c>
      <c r="C417" s="9" t="s">
        <v>1553</v>
      </c>
      <c r="D417" s="12">
        <v>3722400</v>
      </c>
    </row>
    <row r="418" spans="1:4" s="9" customFormat="1">
      <c r="A418" s="13" t="s">
        <v>920</v>
      </c>
      <c r="B418" s="13" t="s">
        <v>1451</v>
      </c>
      <c r="C418" s="13" t="s">
        <v>1270</v>
      </c>
      <c r="D418" s="14">
        <v>15471134</v>
      </c>
    </row>
    <row r="419" spans="1:4" s="9" customFormat="1">
      <c r="A419" s="13" t="s">
        <v>923</v>
      </c>
      <c r="B419" s="9" t="s">
        <v>1451</v>
      </c>
      <c r="C419" s="9" t="s">
        <v>1270</v>
      </c>
      <c r="D419" s="12">
        <v>15080506</v>
      </c>
    </row>
    <row r="420" spans="1:4" s="9" customFormat="1">
      <c r="A420" s="13" t="s">
        <v>926</v>
      </c>
      <c r="B420" s="13" t="s">
        <v>1440</v>
      </c>
      <c r="C420" s="13" t="s">
        <v>1441</v>
      </c>
      <c r="D420" s="14">
        <v>686854</v>
      </c>
    </row>
    <row r="421" spans="1:4" s="9" customFormat="1">
      <c r="A421" s="13" t="s">
        <v>928</v>
      </c>
      <c r="B421" s="13" t="s">
        <v>1440</v>
      </c>
      <c r="C421" s="13" t="s">
        <v>1460</v>
      </c>
      <c r="D421" s="14">
        <v>2986099</v>
      </c>
    </row>
    <row r="422" spans="1:4" s="9" customFormat="1">
      <c r="A422" s="13" t="s">
        <v>931</v>
      </c>
      <c r="B422" s="9" t="s">
        <v>1623</v>
      </c>
      <c r="C422" s="9" t="s">
        <v>1270</v>
      </c>
      <c r="D422" s="12">
        <v>6511589</v>
      </c>
    </row>
    <row r="423" spans="1:4" s="9" customFormat="1">
      <c r="A423" s="13" t="s">
        <v>933</v>
      </c>
      <c r="B423" s="13" t="s">
        <v>1448</v>
      </c>
      <c r="C423" s="13" t="s">
        <v>1449</v>
      </c>
      <c r="D423" s="14">
        <v>4008200</v>
      </c>
    </row>
    <row r="424" spans="1:4" s="9" customFormat="1">
      <c r="A424" s="13" t="s">
        <v>935</v>
      </c>
      <c r="B424" s="9" t="s">
        <v>1448</v>
      </c>
      <c r="C424" s="9" t="s">
        <v>1655</v>
      </c>
      <c r="D424" s="12">
        <v>1750000</v>
      </c>
    </row>
    <row r="425" spans="1:4" s="9" customFormat="1">
      <c r="A425" s="13" t="s">
        <v>937</v>
      </c>
      <c r="B425" s="13" t="s">
        <v>702</v>
      </c>
      <c r="C425" s="13" t="s">
        <v>703</v>
      </c>
      <c r="D425" s="12">
        <v>3035603</v>
      </c>
    </row>
    <row r="426" spans="1:4" s="9" customFormat="1">
      <c r="A426" s="13" t="s">
        <v>939</v>
      </c>
      <c r="B426" s="9" t="s">
        <v>1617</v>
      </c>
      <c r="C426" s="9" t="s">
        <v>1322</v>
      </c>
      <c r="D426" s="12">
        <v>5215103</v>
      </c>
    </row>
    <row r="427" spans="1:4" s="9" customFormat="1">
      <c r="A427" s="13" t="s">
        <v>941</v>
      </c>
      <c r="B427" s="9" t="s">
        <v>1657</v>
      </c>
      <c r="C427" s="9" t="s">
        <v>1658</v>
      </c>
      <c r="D427" s="12">
        <v>1500000</v>
      </c>
    </row>
    <row r="428" spans="1:4" s="9" customFormat="1">
      <c r="A428" s="13" t="s">
        <v>943</v>
      </c>
      <c r="B428" s="13" t="s">
        <v>1400</v>
      </c>
      <c r="C428" s="13" t="s">
        <v>459</v>
      </c>
      <c r="D428" s="14">
        <v>3338564</v>
      </c>
    </row>
    <row r="429" spans="1:4" s="9" customFormat="1">
      <c r="A429" s="13" t="s">
        <v>944</v>
      </c>
      <c r="B429" s="9" t="s">
        <v>293</v>
      </c>
      <c r="C429" s="9" t="s">
        <v>459</v>
      </c>
      <c r="D429" s="12">
        <v>3600000</v>
      </c>
    </row>
    <row r="430" spans="1:4" s="9" customFormat="1">
      <c r="A430" s="13" t="s">
        <v>945</v>
      </c>
      <c r="B430" s="13" t="s">
        <v>293</v>
      </c>
      <c r="C430" s="13" t="s">
        <v>1689</v>
      </c>
      <c r="D430" s="12">
        <v>1031108</v>
      </c>
    </row>
    <row r="431" spans="1:4" s="9" customFormat="1">
      <c r="A431" s="13" t="s">
        <v>946</v>
      </c>
      <c r="B431" s="9" t="s">
        <v>293</v>
      </c>
      <c r="C431" s="9" t="s">
        <v>1536</v>
      </c>
      <c r="D431" s="12">
        <v>580000</v>
      </c>
    </row>
    <row r="432" spans="1:4" s="9" customFormat="1">
      <c r="A432" s="13" t="s">
        <v>947</v>
      </c>
      <c r="B432" s="9" t="s">
        <v>293</v>
      </c>
      <c r="C432" s="9" t="s">
        <v>1555</v>
      </c>
      <c r="D432" s="12">
        <v>1125000</v>
      </c>
    </row>
    <row r="433" spans="1:4" s="9" customFormat="1">
      <c r="A433" s="13" t="s">
        <v>948</v>
      </c>
      <c r="B433" s="13" t="s">
        <v>1456</v>
      </c>
      <c r="C433" s="13" t="s">
        <v>1457</v>
      </c>
      <c r="D433" s="14">
        <v>750000</v>
      </c>
    </row>
    <row r="434" spans="1:4" s="9" customFormat="1">
      <c r="A434" s="13" t="s">
        <v>951</v>
      </c>
      <c r="B434" s="13" t="s">
        <v>280</v>
      </c>
      <c r="C434" s="13" t="s">
        <v>1065</v>
      </c>
      <c r="D434" s="14">
        <v>8882402</v>
      </c>
    </row>
    <row r="435" spans="1:4" s="9" customFormat="1">
      <c r="A435" s="13" t="s">
        <v>953</v>
      </c>
      <c r="B435" s="13" t="s">
        <v>280</v>
      </c>
      <c r="C435" s="13" t="s">
        <v>1138</v>
      </c>
      <c r="D435" s="14">
        <v>2970090</v>
      </c>
    </row>
    <row r="436" spans="1:4" s="9" customFormat="1">
      <c r="A436" s="13" t="s">
        <v>954</v>
      </c>
      <c r="B436" s="9" t="s">
        <v>280</v>
      </c>
      <c r="C436" s="9" t="s">
        <v>1138</v>
      </c>
      <c r="D436" s="12">
        <v>1012232</v>
      </c>
    </row>
    <row r="437" spans="1:4" s="9" customFormat="1">
      <c r="A437" s="13" t="s">
        <v>955</v>
      </c>
      <c r="B437" s="9" t="s">
        <v>280</v>
      </c>
      <c r="C437" s="9" t="s">
        <v>1138</v>
      </c>
      <c r="D437" s="12">
        <v>1111055</v>
      </c>
    </row>
    <row r="438" spans="1:4" s="9" customFormat="1">
      <c r="A438" s="13" t="s">
        <v>956</v>
      </c>
      <c r="B438" s="9" t="s">
        <v>280</v>
      </c>
      <c r="C438" s="9" t="s">
        <v>1602</v>
      </c>
      <c r="D438" s="12">
        <v>452331</v>
      </c>
    </row>
    <row r="439" spans="1:4" s="9" customFormat="1">
      <c r="A439" s="13" t="s">
        <v>1283</v>
      </c>
      <c r="B439" s="9" t="s">
        <v>280</v>
      </c>
      <c r="C439" s="9" t="s">
        <v>1602</v>
      </c>
      <c r="D439" s="12">
        <v>2545502</v>
      </c>
    </row>
    <row r="440" spans="1:4" s="9" customFormat="1">
      <c r="A440" s="13" t="s">
        <v>1284</v>
      </c>
      <c r="B440" s="9" t="s">
        <v>280</v>
      </c>
      <c r="C440" s="9" t="s">
        <v>1602</v>
      </c>
      <c r="D440" s="12">
        <v>162325</v>
      </c>
    </row>
    <row r="441" spans="1:4" s="9" customFormat="1">
      <c r="A441" s="13" t="s">
        <v>1285</v>
      </c>
      <c r="B441" s="9" t="s">
        <v>280</v>
      </c>
      <c r="C441" s="9" t="s">
        <v>1667</v>
      </c>
      <c r="D441" s="12">
        <v>1570596</v>
      </c>
    </row>
    <row r="442" spans="1:4" s="9" customFormat="1">
      <c r="A442" s="13" t="s">
        <v>1286</v>
      </c>
      <c r="B442" s="13" t="s">
        <v>280</v>
      </c>
      <c r="C442" s="13" t="s">
        <v>1166</v>
      </c>
      <c r="D442" s="14">
        <v>2815890</v>
      </c>
    </row>
    <row r="443" spans="1:4" s="9" customFormat="1">
      <c r="A443" s="13" t="s">
        <v>1287</v>
      </c>
      <c r="B443" s="9" t="s">
        <v>280</v>
      </c>
      <c r="C443" s="9" t="s">
        <v>1166</v>
      </c>
      <c r="D443" s="12">
        <v>481035</v>
      </c>
    </row>
    <row r="444" spans="1:4" s="9" customFormat="1">
      <c r="A444" s="13" t="s">
        <v>1288</v>
      </c>
      <c r="B444" s="9" t="s">
        <v>280</v>
      </c>
      <c r="C444" s="9" t="s">
        <v>1166</v>
      </c>
      <c r="D444" s="12">
        <v>557489</v>
      </c>
    </row>
    <row r="445" spans="1:4" s="9" customFormat="1">
      <c r="A445" s="13" t="s">
        <v>1289</v>
      </c>
      <c r="B445" s="13" t="s">
        <v>280</v>
      </c>
      <c r="C445" s="13" t="s">
        <v>1503</v>
      </c>
      <c r="D445" s="12">
        <v>2093254</v>
      </c>
    </row>
    <row r="446" spans="1:4" s="9" customFormat="1">
      <c r="A446" s="13" t="s">
        <v>1291</v>
      </c>
      <c r="B446" s="13" t="s">
        <v>280</v>
      </c>
      <c r="C446" s="13" t="s">
        <v>1029</v>
      </c>
      <c r="D446" s="14">
        <v>3667348</v>
      </c>
    </row>
    <row r="447" spans="1:4" s="9" customFormat="1">
      <c r="A447" s="13" t="s">
        <v>1292</v>
      </c>
      <c r="B447" s="13" t="s">
        <v>280</v>
      </c>
      <c r="C447" s="13" t="s">
        <v>1461</v>
      </c>
      <c r="D447" s="14">
        <v>4000014</v>
      </c>
    </row>
    <row r="448" spans="1:4" s="9" customFormat="1">
      <c r="A448" s="13" t="s">
        <v>1294</v>
      </c>
      <c r="B448" s="9" t="s">
        <v>280</v>
      </c>
      <c r="C448" s="9" t="s">
        <v>1625</v>
      </c>
      <c r="D448" s="12">
        <v>1464662</v>
      </c>
    </row>
    <row r="449" spans="1:4" s="9" customFormat="1">
      <c r="A449" s="13" t="s">
        <v>1296</v>
      </c>
      <c r="B449" s="9" t="s">
        <v>280</v>
      </c>
      <c r="C449" s="9" t="s">
        <v>1625</v>
      </c>
      <c r="D449" s="12">
        <v>620509</v>
      </c>
    </row>
    <row r="450" spans="1:4" s="9" customFormat="1">
      <c r="A450" s="13" t="s">
        <v>1298</v>
      </c>
      <c r="B450" s="9" t="s">
        <v>280</v>
      </c>
      <c r="C450" s="9" t="s">
        <v>1608</v>
      </c>
      <c r="D450" s="12">
        <v>830000</v>
      </c>
    </row>
    <row r="451" spans="1:4" s="9" customFormat="1">
      <c r="A451" s="13" t="s">
        <v>1300</v>
      </c>
      <c r="B451" s="13" t="s">
        <v>1374</v>
      </c>
      <c r="C451" s="13" t="s">
        <v>161</v>
      </c>
      <c r="D451" s="14">
        <v>4965053</v>
      </c>
    </row>
    <row r="452" spans="1:4" s="9" customFormat="1">
      <c r="A452" s="13" t="s">
        <v>1301</v>
      </c>
      <c r="B452" s="13" t="s">
        <v>1374</v>
      </c>
      <c r="C452" s="13" t="s">
        <v>161</v>
      </c>
      <c r="D452" s="12">
        <v>1119086</v>
      </c>
    </row>
    <row r="453" spans="1:4" s="9" customFormat="1">
      <c r="A453" s="13" t="s">
        <v>1302</v>
      </c>
      <c r="B453" s="9" t="s">
        <v>1374</v>
      </c>
      <c r="C453" s="9" t="s">
        <v>161</v>
      </c>
      <c r="D453" s="12">
        <v>1116641</v>
      </c>
    </row>
    <row r="454" spans="1:4" s="9" customFormat="1">
      <c r="A454" s="13" t="s">
        <v>1303</v>
      </c>
      <c r="B454" s="13" t="s">
        <v>1374</v>
      </c>
      <c r="C454" s="13" t="s">
        <v>161</v>
      </c>
      <c r="D454" s="12">
        <v>4889244</v>
      </c>
    </row>
    <row r="455" spans="1:4" s="9" customFormat="1">
      <c r="A455" s="13" t="s">
        <v>1304</v>
      </c>
      <c r="B455" s="13" t="s">
        <v>1438</v>
      </c>
      <c r="C455" s="13" t="s">
        <v>1439</v>
      </c>
      <c r="D455" s="14">
        <v>5100000</v>
      </c>
    </row>
    <row r="456" spans="1:4" s="9" customFormat="1">
      <c r="A456" s="13" t="s">
        <v>1307</v>
      </c>
      <c r="B456" s="9" t="s">
        <v>1471</v>
      </c>
      <c r="C456" s="9" t="s">
        <v>1596</v>
      </c>
      <c r="D456" s="12">
        <v>2230534</v>
      </c>
    </row>
    <row r="457" spans="1:4" s="9" customFormat="1">
      <c r="A457" s="13" t="s">
        <v>1308</v>
      </c>
      <c r="B457" s="9" t="s">
        <v>1471</v>
      </c>
      <c r="C457" s="9" t="s">
        <v>1596</v>
      </c>
      <c r="D457" s="12">
        <v>78719</v>
      </c>
    </row>
    <row r="458" spans="1:4" s="9" customFormat="1">
      <c r="A458" s="13" t="s">
        <v>1310</v>
      </c>
      <c r="B458" s="9" t="s">
        <v>1471</v>
      </c>
      <c r="C458" s="9" t="s">
        <v>1596</v>
      </c>
      <c r="D458" s="12">
        <v>34305</v>
      </c>
    </row>
    <row r="459" spans="1:4" s="9" customFormat="1">
      <c r="A459" s="13" t="s">
        <v>1311</v>
      </c>
      <c r="B459" s="9" t="s">
        <v>1471</v>
      </c>
      <c r="C459" s="9" t="s">
        <v>1596</v>
      </c>
      <c r="D459" s="12">
        <v>939646</v>
      </c>
    </row>
    <row r="460" spans="1:4" s="9" customFormat="1">
      <c r="A460" s="13" t="s">
        <v>1312</v>
      </c>
      <c r="B460" s="9" t="s">
        <v>1471</v>
      </c>
      <c r="C460" s="9" t="s">
        <v>1596</v>
      </c>
      <c r="D460" s="12">
        <v>1263268</v>
      </c>
    </row>
    <row r="461" spans="1:4" s="9" customFormat="1">
      <c r="A461" s="13" t="s">
        <v>1315</v>
      </c>
      <c r="B461" s="9" t="s">
        <v>1471</v>
      </c>
      <c r="C461" s="9" t="s">
        <v>1568</v>
      </c>
      <c r="D461" s="12">
        <v>1642546</v>
      </c>
    </row>
    <row r="462" spans="1:4" s="9" customFormat="1">
      <c r="A462" s="13" t="s">
        <v>1316</v>
      </c>
      <c r="B462" s="9" t="s">
        <v>1471</v>
      </c>
      <c r="C462" s="9" t="s">
        <v>1635</v>
      </c>
      <c r="D462" s="12">
        <v>969218</v>
      </c>
    </row>
    <row r="463" spans="1:4" s="9" customFormat="1">
      <c r="A463" s="13" t="s">
        <v>1318</v>
      </c>
      <c r="B463" s="13" t="s">
        <v>1471</v>
      </c>
      <c r="C463" s="13" t="s">
        <v>493</v>
      </c>
      <c r="D463" s="14">
        <v>367932</v>
      </c>
    </row>
    <row r="464" spans="1:4" s="9" customFormat="1">
      <c r="A464" s="13" t="s">
        <v>1320</v>
      </c>
      <c r="B464" s="9" t="s">
        <v>1471</v>
      </c>
      <c r="C464" s="9" t="s">
        <v>493</v>
      </c>
      <c r="D464" s="12">
        <v>241587</v>
      </c>
    </row>
    <row r="465" spans="1:4" s="9" customFormat="1">
      <c r="A465" s="13" t="s">
        <v>1323</v>
      </c>
      <c r="B465" s="9" t="s">
        <v>1471</v>
      </c>
      <c r="C465" s="9" t="s">
        <v>493</v>
      </c>
      <c r="D465" s="12">
        <v>653758</v>
      </c>
    </row>
    <row r="466" spans="1:4" s="9" customFormat="1">
      <c r="A466" s="13" t="s">
        <v>1326</v>
      </c>
      <c r="B466" s="9" t="s">
        <v>1471</v>
      </c>
      <c r="C466" s="9" t="s">
        <v>1546</v>
      </c>
      <c r="D466" s="12">
        <v>477674</v>
      </c>
    </row>
    <row r="467" spans="1:4" s="9" customFormat="1">
      <c r="A467" s="13" t="s">
        <v>1328</v>
      </c>
      <c r="B467" s="9" t="s">
        <v>1471</v>
      </c>
      <c r="C467" s="9" t="s">
        <v>1546</v>
      </c>
      <c r="D467" s="12">
        <v>1062551</v>
      </c>
    </row>
    <row r="468" spans="1:4" s="9" customFormat="1">
      <c r="A468" s="13" t="s">
        <v>1329</v>
      </c>
      <c r="B468" s="9" t="s">
        <v>1471</v>
      </c>
      <c r="C468" s="9" t="s">
        <v>1546</v>
      </c>
      <c r="D468" s="12">
        <v>771432</v>
      </c>
    </row>
    <row r="469" spans="1:4" s="9" customFormat="1">
      <c r="A469" s="13" t="s">
        <v>1330</v>
      </c>
      <c r="B469" s="13" t="s">
        <v>1732</v>
      </c>
      <c r="C469" s="13" t="s">
        <v>1733</v>
      </c>
      <c r="D469" s="12">
        <v>994000</v>
      </c>
    </row>
    <row r="470" spans="1:4" s="9" customFormat="1">
      <c r="A470" s="13" t="s">
        <v>1333</v>
      </c>
      <c r="B470" s="13" t="s">
        <v>1267</v>
      </c>
      <c r="C470" s="13" t="s">
        <v>1533</v>
      </c>
      <c r="D470" s="12">
        <v>2215432</v>
      </c>
    </row>
    <row r="471" spans="1:4" s="9" customFormat="1">
      <c r="A471" s="13" t="s">
        <v>1336</v>
      </c>
      <c r="B471" s="9" t="s">
        <v>1267</v>
      </c>
      <c r="C471" s="9" t="s">
        <v>1533</v>
      </c>
      <c r="D471" s="12">
        <v>19194822</v>
      </c>
    </row>
    <row r="472" spans="1:4" s="9" customFormat="1">
      <c r="A472" s="13" t="s">
        <v>1338</v>
      </c>
      <c r="B472" s="9" t="s">
        <v>1267</v>
      </c>
      <c r="C472" s="9" t="s">
        <v>1533</v>
      </c>
      <c r="D472" s="12">
        <v>7891729</v>
      </c>
    </row>
    <row r="473" spans="1:4" s="9" customFormat="1">
      <c r="A473" s="13" t="s">
        <v>1340</v>
      </c>
      <c r="B473" s="9" t="s">
        <v>1267</v>
      </c>
      <c r="C473" s="9" t="s">
        <v>1533</v>
      </c>
      <c r="D473" s="12">
        <v>1495122</v>
      </c>
    </row>
    <row r="474" spans="1:4" s="9" customFormat="1">
      <c r="A474" s="13" t="s">
        <v>1341</v>
      </c>
      <c r="B474" s="9" t="s">
        <v>1267</v>
      </c>
      <c r="C474" s="9" t="s">
        <v>1533</v>
      </c>
      <c r="D474" s="12">
        <v>5656679</v>
      </c>
    </row>
    <row r="475" spans="1:4" s="9" customFormat="1">
      <c r="A475" s="13" t="s">
        <v>1342</v>
      </c>
      <c r="B475" s="9" t="s">
        <v>1267</v>
      </c>
      <c r="C475" s="9" t="s">
        <v>1533</v>
      </c>
      <c r="D475" s="12">
        <v>260194</v>
      </c>
    </row>
    <row r="476" spans="1:4" s="9" customFormat="1">
      <c r="A476" s="13" t="s">
        <v>1345</v>
      </c>
      <c r="B476" s="13" t="s">
        <v>1526</v>
      </c>
      <c r="C476" s="13" t="s">
        <v>1527</v>
      </c>
      <c r="D476" s="12">
        <v>40590564</v>
      </c>
    </row>
    <row r="477" spans="1:4" s="9" customFormat="1">
      <c r="A477" s="13" t="s">
        <v>1346</v>
      </c>
      <c r="B477" s="13" t="s">
        <v>1480</v>
      </c>
      <c r="C477" s="13" t="s">
        <v>1481</v>
      </c>
      <c r="D477" s="14">
        <v>19744704</v>
      </c>
    </row>
    <row r="478" spans="1:4" s="9" customFormat="1">
      <c r="A478" s="13" t="s">
        <v>1347</v>
      </c>
      <c r="B478" s="13" t="s">
        <v>1572</v>
      </c>
      <c r="C478" s="13" t="s">
        <v>1704</v>
      </c>
      <c r="D478" s="12">
        <v>891200</v>
      </c>
    </row>
    <row r="479" spans="1:4" s="9" customFormat="1">
      <c r="A479" s="13" t="s">
        <v>1348</v>
      </c>
      <c r="B479" s="9" t="s">
        <v>1572</v>
      </c>
      <c r="C479" s="9" t="s">
        <v>1573</v>
      </c>
      <c r="D479" s="12">
        <v>4301472</v>
      </c>
    </row>
    <row r="480" spans="1:4" s="9" customFormat="1">
      <c r="A480" s="13" t="s">
        <v>1349</v>
      </c>
      <c r="B480" s="13" t="s">
        <v>1388</v>
      </c>
      <c r="C480" s="13" t="s">
        <v>1389</v>
      </c>
      <c r="D480" s="14">
        <v>12583877</v>
      </c>
    </row>
    <row r="481" spans="1:4" s="9" customFormat="1">
      <c r="A481" s="13" t="s">
        <v>1352</v>
      </c>
      <c r="B481" s="13" t="s">
        <v>1388</v>
      </c>
      <c r="C481" s="13" t="s">
        <v>1729</v>
      </c>
      <c r="D481" s="12">
        <v>10626472</v>
      </c>
    </row>
    <row r="482" spans="1:4" s="9" customFormat="1">
      <c r="A482" s="13" t="s">
        <v>1354</v>
      </c>
      <c r="B482" s="13" t="s">
        <v>1363</v>
      </c>
      <c r="C482" s="13" t="s">
        <v>1725</v>
      </c>
      <c r="D482" s="12">
        <v>11345177</v>
      </c>
    </row>
    <row r="483" spans="1:4" s="9" customFormat="1">
      <c r="A483" s="13" t="s">
        <v>1754</v>
      </c>
      <c r="B483" s="13" t="s">
        <v>1363</v>
      </c>
      <c r="C483" s="13" t="s">
        <v>1364</v>
      </c>
      <c r="D483" s="14">
        <v>4635350</v>
      </c>
    </row>
    <row r="484" spans="1:4" s="9" customFormat="1">
      <c r="A484" s="13" t="s">
        <v>1755</v>
      </c>
      <c r="B484" s="9" t="s">
        <v>1363</v>
      </c>
      <c r="C484" s="9" t="s">
        <v>1364</v>
      </c>
      <c r="D484" s="12">
        <v>31766870</v>
      </c>
    </row>
    <row r="485" spans="1:4" s="9" customFormat="1">
      <c r="A485" s="13" t="s">
        <v>1756</v>
      </c>
      <c r="B485" s="13" t="s">
        <v>1363</v>
      </c>
      <c r="C485" s="13" t="s">
        <v>1364</v>
      </c>
      <c r="D485" s="12">
        <v>1843866</v>
      </c>
    </row>
    <row r="486" spans="1:4" s="9" customFormat="1">
      <c r="A486" s="13" t="s">
        <v>1757</v>
      </c>
      <c r="B486" s="13" t="s">
        <v>1747</v>
      </c>
      <c r="C486" s="13" t="s">
        <v>1750</v>
      </c>
      <c r="D486" s="12">
        <v>85200000</v>
      </c>
    </row>
    <row r="487" spans="1:4" s="9" customFormat="1">
      <c r="A487" s="13" t="s">
        <v>1759</v>
      </c>
      <c r="B487" s="13" t="s">
        <v>1747</v>
      </c>
      <c r="C487" s="13" t="s">
        <v>1749</v>
      </c>
      <c r="D487" s="12">
        <v>13000000</v>
      </c>
    </row>
    <row r="488" spans="1:4" s="9" customFormat="1">
      <c r="A488" s="13" t="s">
        <v>1760</v>
      </c>
      <c r="B488" s="13" t="s">
        <v>1747</v>
      </c>
      <c r="C488" s="13" t="s">
        <v>1748</v>
      </c>
      <c r="D488" s="12">
        <v>38000000</v>
      </c>
    </row>
    <row r="489" spans="1:4">
      <c r="A489" s="7"/>
      <c r="B489" s="9"/>
      <c r="C489" s="9"/>
    </row>
    <row r="490" spans="1:4" s="1" customFormat="1" ht="12.75">
      <c r="D490" s="2">
        <f>SUM(D6:D489)</f>
        <v>3815773857</v>
      </c>
    </row>
  </sheetData>
  <sortState ref="A6:D488">
    <sortCondition ref="B6:B488"/>
    <sortCondition ref="C6:C488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D692"/>
  <sheetViews>
    <sheetView topLeftCell="A655" workbookViewId="0">
      <selection activeCell="B684" sqref="B684"/>
    </sheetView>
  </sheetViews>
  <sheetFormatPr defaultRowHeight="15"/>
  <cols>
    <col min="1" max="1" width="9.140625" style="3"/>
    <col min="2" max="3" width="24.42578125" style="3" customWidth="1"/>
    <col min="4" max="4" width="24.42578125" style="4" customWidth="1"/>
    <col min="5" max="16384" width="9.140625" style="3"/>
  </cols>
  <sheetData>
    <row r="2" spans="1:4">
      <c r="B2" s="3">
        <v>2009</v>
      </c>
    </row>
    <row r="3" spans="1:4">
      <c r="B3" s="3" t="s">
        <v>0</v>
      </c>
    </row>
    <row r="5" spans="1:4">
      <c r="B5" s="3" t="s">
        <v>1</v>
      </c>
      <c r="C5" s="3" t="s">
        <v>2</v>
      </c>
      <c r="D5" s="8" t="s">
        <v>1761</v>
      </c>
    </row>
    <row r="6" spans="1:4">
      <c r="A6" s="7" t="s">
        <v>3</v>
      </c>
      <c r="B6" s="17" t="s">
        <v>2008</v>
      </c>
      <c r="C6" s="9" t="s">
        <v>2029</v>
      </c>
      <c r="D6" s="4">
        <v>871000</v>
      </c>
    </row>
    <row r="7" spans="1:4">
      <c r="A7" s="7" t="s">
        <v>6</v>
      </c>
      <c r="B7" s="17" t="s">
        <v>2008</v>
      </c>
      <c r="C7" s="9" t="s">
        <v>2030</v>
      </c>
      <c r="D7" s="4">
        <v>892000</v>
      </c>
    </row>
    <row r="8" spans="1:4">
      <c r="A8" s="7" t="s">
        <v>7</v>
      </c>
      <c r="B8" s="17" t="s">
        <v>2008</v>
      </c>
      <c r="C8" s="9" t="s">
        <v>2034</v>
      </c>
      <c r="D8" s="4">
        <v>883400</v>
      </c>
    </row>
    <row r="9" spans="1:4">
      <c r="A9" s="7" t="s">
        <v>8</v>
      </c>
      <c r="B9" s="17" t="s">
        <v>2008</v>
      </c>
      <c r="C9" s="9" t="s">
        <v>2039</v>
      </c>
      <c r="D9" s="4">
        <v>1288175</v>
      </c>
    </row>
    <row r="10" spans="1:4">
      <c r="A10" s="7" t="s">
        <v>11</v>
      </c>
      <c r="B10" s="17" t="s">
        <v>2008</v>
      </c>
      <c r="C10" s="9" t="s">
        <v>2010</v>
      </c>
      <c r="D10" s="4">
        <v>896400</v>
      </c>
    </row>
    <row r="11" spans="1:4">
      <c r="A11" s="7" t="s">
        <v>14</v>
      </c>
      <c r="B11" s="17" t="s">
        <v>2008</v>
      </c>
      <c r="C11" s="9" t="s">
        <v>2011</v>
      </c>
      <c r="D11" s="4">
        <v>1428000</v>
      </c>
    </row>
    <row r="12" spans="1:4">
      <c r="A12" s="7" t="s">
        <v>16</v>
      </c>
      <c r="B12" s="17" t="s">
        <v>2008</v>
      </c>
      <c r="C12" s="9" t="s">
        <v>2033</v>
      </c>
      <c r="D12" s="4">
        <v>1009600</v>
      </c>
    </row>
    <row r="13" spans="1:4">
      <c r="A13" s="7" t="s">
        <v>18</v>
      </c>
      <c r="B13" s="17" t="s">
        <v>2008</v>
      </c>
      <c r="C13" s="9" t="s">
        <v>2032</v>
      </c>
      <c r="D13" s="4">
        <v>868024</v>
      </c>
    </row>
    <row r="14" spans="1:4">
      <c r="A14" s="7" t="s">
        <v>21</v>
      </c>
      <c r="B14" s="17" t="s">
        <v>2008</v>
      </c>
      <c r="C14" s="9" t="s">
        <v>2037</v>
      </c>
      <c r="D14" s="4">
        <v>890904</v>
      </c>
    </row>
    <row r="15" spans="1:4">
      <c r="A15" s="7" t="s">
        <v>24</v>
      </c>
      <c r="B15" s="17" t="s">
        <v>2008</v>
      </c>
      <c r="C15" s="9" t="s">
        <v>2012</v>
      </c>
      <c r="D15" s="4">
        <v>433400</v>
      </c>
    </row>
    <row r="16" spans="1:4">
      <c r="A16" s="7" t="s">
        <v>27</v>
      </c>
      <c r="B16" s="17" t="s">
        <v>2008</v>
      </c>
      <c r="C16" s="9" t="s">
        <v>2040</v>
      </c>
      <c r="D16" s="4">
        <v>1039035</v>
      </c>
    </row>
    <row r="17" spans="1:4">
      <c r="A17" s="7" t="s">
        <v>29</v>
      </c>
      <c r="B17" s="17" t="s">
        <v>2008</v>
      </c>
      <c r="C17" s="9" t="s">
        <v>2009</v>
      </c>
      <c r="D17" s="4">
        <v>559000</v>
      </c>
    </row>
    <row r="18" spans="1:4">
      <c r="A18" s="7" t="s">
        <v>31</v>
      </c>
      <c r="B18" s="17" t="s">
        <v>2008</v>
      </c>
      <c r="C18" s="9" t="s">
        <v>2038</v>
      </c>
      <c r="D18" s="4">
        <v>1284000</v>
      </c>
    </row>
    <row r="19" spans="1:4">
      <c r="A19" s="7" t="s">
        <v>34</v>
      </c>
      <c r="B19" s="17" t="s">
        <v>2089</v>
      </c>
      <c r="C19" s="17" t="s">
        <v>2090</v>
      </c>
      <c r="D19" s="4">
        <v>370200</v>
      </c>
    </row>
    <row r="20" spans="1:4">
      <c r="A20" s="7" t="s">
        <v>37</v>
      </c>
      <c r="B20" s="17" t="s">
        <v>1959</v>
      </c>
      <c r="C20" s="9" t="s">
        <v>1960</v>
      </c>
      <c r="D20" s="4">
        <v>473252</v>
      </c>
    </row>
    <row r="21" spans="1:4">
      <c r="A21" s="7" t="s">
        <v>40</v>
      </c>
      <c r="B21" s="23" t="s">
        <v>2361</v>
      </c>
      <c r="C21" s="22" t="s">
        <v>2362</v>
      </c>
      <c r="D21" s="4">
        <v>38332206</v>
      </c>
    </row>
    <row r="22" spans="1:4">
      <c r="A22" s="7" t="s">
        <v>43</v>
      </c>
      <c r="B22" s="17" t="s">
        <v>1702</v>
      </c>
      <c r="C22" s="9" t="s">
        <v>2026</v>
      </c>
      <c r="D22" s="4">
        <v>3450000</v>
      </c>
    </row>
    <row r="23" spans="1:4">
      <c r="A23" s="7" t="s">
        <v>46</v>
      </c>
      <c r="B23" s="17" t="s">
        <v>1247</v>
      </c>
      <c r="C23" s="9" t="s">
        <v>1980</v>
      </c>
      <c r="D23" s="4">
        <v>5924937</v>
      </c>
    </row>
    <row r="24" spans="1:4">
      <c r="A24" s="7" t="s">
        <v>47</v>
      </c>
      <c r="B24" s="17" t="s">
        <v>1519</v>
      </c>
      <c r="C24" s="9" t="s">
        <v>1906</v>
      </c>
      <c r="D24" s="4">
        <v>2023000</v>
      </c>
    </row>
    <row r="25" spans="1:4">
      <c r="A25" s="7" t="s">
        <v>50</v>
      </c>
      <c r="B25" s="17" t="s">
        <v>1519</v>
      </c>
      <c r="C25" s="9" t="s">
        <v>2004</v>
      </c>
      <c r="D25" s="4">
        <v>2023400</v>
      </c>
    </row>
    <row r="26" spans="1:4">
      <c r="A26" s="7" t="s">
        <v>53</v>
      </c>
      <c r="B26" s="17" t="s">
        <v>1519</v>
      </c>
      <c r="C26" s="17" t="s">
        <v>2182</v>
      </c>
      <c r="D26" s="4">
        <v>3120000</v>
      </c>
    </row>
    <row r="27" spans="1:4">
      <c r="A27" s="7" t="s">
        <v>56</v>
      </c>
      <c r="B27" s="9" t="s">
        <v>1519</v>
      </c>
      <c r="C27" s="9" t="s">
        <v>1777</v>
      </c>
      <c r="D27" s="4">
        <v>2023000</v>
      </c>
    </row>
    <row r="28" spans="1:4">
      <c r="A28" s="7" t="s">
        <v>59</v>
      </c>
      <c r="B28" s="17" t="s">
        <v>1519</v>
      </c>
      <c r="C28" s="17" t="s">
        <v>2106</v>
      </c>
      <c r="D28" s="4">
        <v>2990000</v>
      </c>
    </row>
    <row r="29" spans="1:4">
      <c r="A29" s="7" t="s">
        <v>61</v>
      </c>
      <c r="B29" s="17" t="s">
        <v>1519</v>
      </c>
      <c r="C29" s="9" t="s">
        <v>1907</v>
      </c>
      <c r="D29" s="4">
        <v>2023000</v>
      </c>
    </row>
    <row r="30" spans="1:4">
      <c r="A30" s="7" t="s">
        <v>63</v>
      </c>
      <c r="B30" s="17" t="s">
        <v>1519</v>
      </c>
      <c r="C30" s="17" t="s">
        <v>2093</v>
      </c>
      <c r="D30" s="4">
        <v>2021830</v>
      </c>
    </row>
    <row r="31" spans="1:4">
      <c r="A31" s="7" t="s">
        <v>103</v>
      </c>
      <c r="B31" s="17" t="s">
        <v>1519</v>
      </c>
      <c r="C31" s="17" t="s">
        <v>2180</v>
      </c>
      <c r="D31" s="4">
        <v>3055560</v>
      </c>
    </row>
    <row r="32" spans="1:4">
      <c r="A32" s="7" t="s">
        <v>106</v>
      </c>
      <c r="B32" s="20" t="s">
        <v>2422</v>
      </c>
      <c r="C32" s="19" t="s">
        <v>2423</v>
      </c>
      <c r="D32" s="10">
        <v>1079350</v>
      </c>
    </row>
    <row r="33" spans="1:4">
      <c r="A33" s="7" t="s">
        <v>108</v>
      </c>
      <c r="B33" s="22" t="s">
        <v>2425</v>
      </c>
      <c r="C33" s="22" t="s">
        <v>2426</v>
      </c>
      <c r="D33" s="10">
        <v>914194</v>
      </c>
    </row>
    <row r="34" spans="1:4">
      <c r="A34" s="7" t="s">
        <v>110</v>
      </c>
      <c r="B34" s="17" t="s">
        <v>1942</v>
      </c>
      <c r="C34" s="9" t="s">
        <v>1943</v>
      </c>
      <c r="D34" s="4">
        <v>457000</v>
      </c>
    </row>
    <row r="35" spans="1:4">
      <c r="A35" s="7" t="s">
        <v>112</v>
      </c>
      <c r="B35" s="17" t="s">
        <v>648</v>
      </c>
      <c r="C35" s="9" t="s">
        <v>1978</v>
      </c>
      <c r="D35" s="4">
        <v>1455819</v>
      </c>
    </row>
    <row r="36" spans="1:4">
      <c r="A36" s="7" t="s">
        <v>114</v>
      </c>
      <c r="B36" s="17" t="s">
        <v>648</v>
      </c>
      <c r="C36" s="9" t="s">
        <v>1977</v>
      </c>
      <c r="D36" s="4">
        <v>1115859</v>
      </c>
    </row>
    <row r="37" spans="1:4">
      <c r="A37" s="7" t="s">
        <v>116</v>
      </c>
      <c r="B37" s="22" t="s">
        <v>1550</v>
      </c>
      <c r="C37" s="22" t="s">
        <v>2322</v>
      </c>
      <c r="D37" s="10">
        <v>1246036</v>
      </c>
    </row>
    <row r="38" spans="1:4">
      <c r="A38" s="7" t="s">
        <v>118</v>
      </c>
      <c r="B38" s="9" t="s">
        <v>1734</v>
      </c>
      <c r="C38" s="9" t="s">
        <v>2265</v>
      </c>
      <c r="D38" s="4">
        <v>664000</v>
      </c>
    </row>
    <row r="39" spans="1:4">
      <c r="A39" s="7" t="s">
        <v>120</v>
      </c>
      <c r="B39" s="9" t="s">
        <v>679</v>
      </c>
      <c r="C39" s="9" t="s">
        <v>1850</v>
      </c>
      <c r="D39" s="4">
        <v>1129716</v>
      </c>
    </row>
    <row r="40" spans="1:4">
      <c r="A40" s="7" t="s">
        <v>123</v>
      </c>
      <c r="B40" s="9" t="s">
        <v>1416</v>
      </c>
      <c r="C40" s="9" t="s">
        <v>2237</v>
      </c>
      <c r="D40" s="4">
        <v>5049233</v>
      </c>
    </row>
    <row r="41" spans="1:4">
      <c r="A41" s="7" t="s">
        <v>126</v>
      </c>
      <c r="B41" s="9" t="s">
        <v>1416</v>
      </c>
      <c r="C41" s="9" t="s">
        <v>2235</v>
      </c>
      <c r="D41" s="4">
        <v>4563415</v>
      </c>
    </row>
    <row r="42" spans="1:4">
      <c r="A42" s="7" t="s">
        <v>128</v>
      </c>
      <c r="B42" s="9" t="s">
        <v>1416</v>
      </c>
      <c r="C42" s="9" t="s">
        <v>1768</v>
      </c>
      <c r="D42" s="4">
        <v>839975</v>
      </c>
    </row>
    <row r="43" spans="1:4">
      <c r="A43" s="7" t="s">
        <v>129</v>
      </c>
      <c r="B43" s="9" t="s">
        <v>2258</v>
      </c>
      <c r="C43" s="9" t="s">
        <v>2259</v>
      </c>
      <c r="D43" s="4">
        <v>1427652</v>
      </c>
    </row>
    <row r="44" spans="1:4">
      <c r="A44" s="7" t="s">
        <v>132</v>
      </c>
      <c r="B44" s="17" t="s">
        <v>2058</v>
      </c>
      <c r="C44" s="9" t="s">
        <v>994</v>
      </c>
      <c r="D44" s="4">
        <v>15203744</v>
      </c>
    </row>
    <row r="45" spans="1:4">
      <c r="A45" s="7" t="s">
        <v>135</v>
      </c>
      <c r="B45" s="17" t="s">
        <v>2058</v>
      </c>
      <c r="C45" s="17" t="s">
        <v>2086</v>
      </c>
      <c r="D45" s="4">
        <v>10200000</v>
      </c>
    </row>
    <row r="46" spans="1:4">
      <c r="A46" s="7" t="s">
        <v>137</v>
      </c>
      <c r="B46" s="17" t="s">
        <v>2058</v>
      </c>
      <c r="C46" s="17" t="s">
        <v>2085</v>
      </c>
      <c r="D46" s="4">
        <v>3640000</v>
      </c>
    </row>
    <row r="47" spans="1:4">
      <c r="A47" s="7" t="s">
        <v>140</v>
      </c>
      <c r="B47" s="9" t="s">
        <v>2058</v>
      </c>
      <c r="C47" s="9" t="s">
        <v>2249</v>
      </c>
      <c r="D47" s="4">
        <v>4054951</v>
      </c>
    </row>
    <row r="48" spans="1:4">
      <c r="A48" s="7" t="s">
        <v>141</v>
      </c>
      <c r="B48" s="9" t="s">
        <v>2058</v>
      </c>
      <c r="C48" s="9" t="s">
        <v>2249</v>
      </c>
      <c r="D48" s="4">
        <v>5504863</v>
      </c>
    </row>
    <row r="49" spans="1:4">
      <c r="A49" s="7" t="s">
        <v>142</v>
      </c>
      <c r="B49" s="17" t="s">
        <v>2058</v>
      </c>
      <c r="C49" s="17" t="s">
        <v>2121</v>
      </c>
      <c r="D49" s="4">
        <v>5389628</v>
      </c>
    </row>
    <row r="50" spans="1:4">
      <c r="A50" s="7" t="s">
        <v>145</v>
      </c>
      <c r="B50" s="17" t="s">
        <v>1687</v>
      </c>
      <c r="C50" s="9" t="s">
        <v>2063</v>
      </c>
      <c r="D50" s="4">
        <v>1231588</v>
      </c>
    </row>
    <row r="51" spans="1:4">
      <c r="A51" s="7" t="s">
        <v>148</v>
      </c>
      <c r="B51" s="17" t="s">
        <v>1687</v>
      </c>
      <c r="C51" s="17" t="s">
        <v>2219</v>
      </c>
      <c r="D51" s="4">
        <v>1686400</v>
      </c>
    </row>
    <row r="52" spans="1:4">
      <c r="A52" s="7" t="s">
        <v>149</v>
      </c>
      <c r="B52" s="9" t="s">
        <v>1687</v>
      </c>
      <c r="C52" s="9" t="s">
        <v>1809</v>
      </c>
      <c r="D52" s="4">
        <v>1042000</v>
      </c>
    </row>
    <row r="53" spans="1:4">
      <c r="A53" s="7" t="s">
        <v>152</v>
      </c>
      <c r="B53" s="9" t="s">
        <v>1687</v>
      </c>
      <c r="C53" s="9" t="s">
        <v>1776</v>
      </c>
      <c r="D53" s="4">
        <v>811143</v>
      </c>
    </row>
    <row r="54" spans="1:4">
      <c r="A54" s="7" t="s">
        <v>155</v>
      </c>
      <c r="B54" s="9" t="s">
        <v>1687</v>
      </c>
      <c r="C54" s="9" t="s">
        <v>1847</v>
      </c>
      <c r="D54" s="4">
        <v>8577110</v>
      </c>
    </row>
    <row r="55" spans="1:4">
      <c r="A55" s="7" t="s">
        <v>157</v>
      </c>
      <c r="B55" s="17" t="s">
        <v>1687</v>
      </c>
      <c r="C55" s="17" t="s">
        <v>2204</v>
      </c>
      <c r="D55" s="4">
        <v>3768654</v>
      </c>
    </row>
    <row r="56" spans="1:4">
      <c r="A56" s="7" t="s">
        <v>160</v>
      </c>
      <c r="B56" s="17" t="s">
        <v>1974</v>
      </c>
      <c r="C56" s="9" t="s">
        <v>1975</v>
      </c>
      <c r="D56" s="4">
        <v>7897080</v>
      </c>
    </row>
    <row r="57" spans="1:4">
      <c r="A57" s="7" t="s">
        <v>162</v>
      </c>
      <c r="B57" s="17" t="s">
        <v>1974</v>
      </c>
      <c r="C57" s="9" t="s">
        <v>1994</v>
      </c>
      <c r="D57" s="4">
        <v>1531661</v>
      </c>
    </row>
    <row r="58" spans="1:4">
      <c r="A58" s="7" t="s">
        <v>165</v>
      </c>
      <c r="B58" s="17" t="s">
        <v>1974</v>
      </c>
      <c r="C58" s="9" t="s">
        <v>1976</v>
      </c>
      <c r="D58" s="4">
        <v>2000000</v>
      </c>
    </row>
    <row r="59" spans="1:4">
      <c r="A59" s="7" t="s">
        <v>166</v>
      </c>
      <c r="B59" s="17" t="s">
        <v>1857</v>
      </c>
      <c r="C59" s="17" t="s">
        <v>1858</v>
      </c>
      <c r="D59" s="4">
        <v>881591</v>
      </c>
    </row>
    <row r="60" spans="1:4">
      <c r="A60" s="7" t="s">
        <v>169</v>
      </c>
      <c r="B60" s="22" t="s">
        <v>1378</v>
      </c>
      <c r="C60" s="22" t="s">
        <v>2403</v>
      </c>
      <c r="D60" s="4">
        <v>1140000</v>
      </c>
    </row>
    <row r="61" spans="1:4">
      <c r="A61" s="7" t="s">
        <v>171</v>
      </c>
      <c r="B61" s="9" t="s">
        <v>1378</v>
      </c>
      <c r="C61" s="9" t="s">
        <v>2252</v>
      </c>
      <c r="D61" s="4">
        <v>525646</v>
      </c>
    </row>
    <row r="62" spans="1:4">
      <c r="A62" s="7" t="s">
        <v>173</v>
      </c>
      <c r="B62" s="9" t="s">
        <v>1378</v>
      </c>
      <c r="C62" s="9" t="s">
        <v>2254</v>
      </c>
      <c r="D62" s="4">
        <v>296384</v>
      </c>
    </row>
    <row r="63" spans="1:4">
      <c r="A63" s="7" t="s">
        <v>175</v>
      </c>
      <c r="B63" s="17" t="s">
        <v>2109</v>
      </c>
      <c r="C63" s="17" t="s">
        <v>2111</v>
      </c>
      <c r="D63" s="4">
        <v>2600725</v>
      </c>
    </row>
    <row r="64" spans="1:4">
      <c r="A64" s="7" t="s">
        <v>177</v>
      </c>
      <c r="B64" s="17" t="s">
        <v>2109</v>
      </c>
      <c r="C64" s="17" t="s">
        <v>2110</v>
      </c>
      <c r="D64" s="4">
        <v>1917715</v>
      </c>
    </row>
    <row r="65" spans="1:4">
      <c r="A65" s="7" t="s">
        <v>179</v>
      </c>
      <c r="B65" s="17" t="s">
        <v>2109</v>
      </c>
      <c r="C65" s="17" t="s">
        <v>2136</v>
      </c>
      <c r="D65" s="4">
        <v>6449887</v>
      </c>
    </row>
    <row r="66" spans="1:4">
      <c r="A66" s="7" t="s">
        <v>181</v>
      </c>
      <c r="B66" s="22" t="s">
        <v>2435</v>
      </c>
      <c r="C66" s="22" t="s">
        <v>2436</v>
      </c>
      <c r="D66" s="10">
        <v>5931523</v>
      </c>
    </row>
    <row r="67" spans="1:4">
      <c r="A67" s="7" t="s">
        <v>183</v>
      </c>
      <c r="B67" s="9" t="s">
        <v>1106</v>
      </c>
      <c r="C67" s="9" t="s">
        <v>1799</v>
      </c>
      <c r="D67" s="4">
        <v>896000</v>
      </c>
    </row>
    <row r="68" spans="1:4">
      <c r="A68" s="7" t="s">
        <v>184</v>
      </c>
      <c r="B68" s="17" t="s">
        <v>1106</v>
      </c>
      <c r="C68" s="9" t="s">
        <v>1884</v>
      </c>
      <c r="D68" s="4">
        <v>716800</v>
      </c>
    </row>
    <row r="69" spans="1:4">
      <c r="A69" s="7" t="s">
        <v>185</v>
      </c>
      <c r="B69" s="9" t="s">
        <v>1106</v>
      </c>
      <c r="C69" s="9" t="s">
        <v>1827</v>
      </c>
      <c r="D69" s="4">
        <v>896000</v>
      </c>
    </row>
    <row r="70" spans="1:4">
      <c r="A70" s="7" t="s">
        <v>188</v>
      </c>
      <c r="B70" s="9" t="s">
        <v>1106</v>
      </c>
      <c r="C70" s="9" t="s">
        <v>1837</v>
      </c>
      <c r="D70" s="4">
        <v>896000</v>
      </c>
    </row>
    <row r="71" spans="1:4">
      <c r="A71" s="7" t="s">
        <v>189</v>
      </c>
      <c r="B71" s="9" t="s">
        <v>1106</v>
      </c>
      <c r="C71" s="9" t="s">
        <v>1826</v>
      </c>
      <c r="D71" s="4">
        <v>896000</v>
      </c>
    </row>
    <row r="72" spans="1:4">
      <c r="A72" s="7" t="s">
        <v>190</v>
      </c>
      <c r="B72" s="18" t="s">
        <v>1106</v>
      </c>
      <c r="C72" s="19" t="s">
        <v>2295</v>
      </c>
      <c r="D72" s="10">
        <v>687674</v>
      </c>
    </row>
    <row r="73" spans="1:4">
      <c r="A73" s="7" t="s">
        <v>191</v>
      </c>
      <c r="B73" s="9" t="s">
        <v>1106</v>
      </c>
      <c r="C73" s="9" t="s">
        <v>1762</v>
      </c>
      <c r="D73" s="4">
        <v>896000</v>
      </c>
    </row>
    <row r="74" spans="1:4">
      <c r="A74" s="7" t="s">
        <v>192</v>
      </c>
      <c r="B74" s="9" t="s">
        <v>1106</v>
      </c>
      <c r="C74" s="9" t="s">
        <v>1841</v>
      </c>
      <c r="D74" s="4">
        <v>716800</v>
      </c>
    </row>
    <row r="75" spans="1:4">
      <c r="A75" s="7" t="s">
        <v>194</v>
      </c>
      <c r="B75" s="17" t="s">
        <v>1106</v>
      </c>
      <c r="C75" s="9" t="s">
        <v>2003</v>
      </c>
      <c r="D75" s="4">
        <v>765748</v>
      </c>
    </row>
    <row r="76" spans="1:4">
      <c r="A76" s="7" t="s">
        <v>197</v>
      </c>
      <c r="B76" s="9" t="s">
        <v>1106</v>
      </c>
      <c r="C76" s="9" t="s">
        <v>1798</v>
      </c>
      <c r="D76" s="4">
        <v>896000</v>
      </c>
    </row>
    <row r="77" spans="1:4">
      <c r="A77" s="7" t="s">
        <v>198</v>
      </c>
      <c r="B77" s="18" t="s">
        <v>1106</v>
      </c>
      <c r="C77" s="19" t="s">
        <v>2299</v>
      </c>
      <c r="D77" s="10">
        <v>1074813</v>
      </c>
    </row>
    <row r="78" spans="1:4">
      <c r="A78" s="7" t="s">
        <v>201</v>
      </c>
      <c r="B78" s="17" t="s">
        <v>1106</v>
      </c>
      <c r="C78" s="9" t="s">
        <v>2002</v>
      </c>
      <c r="D78" s="4">
        <v>867960</v>
      </c>
    </row>
    <row r="79" spans="1:4">
      <c r="A79" s="7" t="s">
        <v>202</v>
      </c>
      <c r="B79" s="18" t="s">
        <v>1106</v>
      </c>
      <c r="C79" s="19" t="s">
        <v>2301</v>
      </c>
      <c r="D79" s="20">
        <v>839444</v>
      </c>
    </row>
    <row r="80" spans="1:4">
      <c r="A80" s="7" t="s">
        <v>203</v>
      </c>
      <c r="B80" s="9" t="s">
        <v>1106</v>
      </c>
      <c r="C80" s="9" t="s">
        <v>1816</v>
      </c>
      <c r="D80" s="4">
        <v>896000</v>
      </c>
    </row>
    <row r="81" spans="1:4">
      <c r="A81" s="7" t="s">
        <v>204</v>
      </c>
      <c r="B81" s="9" t="s">
        <v>1106</v>
      </c>
      <c r="C81" s="9" t="s">
        <v>1839</v>
      </c>
      <c r="D81" s="4">
        <v>896000</v>
      </c>
    </row>
    <row r="82" spans="1:4">
      <c r="A82" s="7" t="s">
        <v>205</v>
      </c>
      <c r="B82" s="9" t="s">
        <v>1106</v>
      </c>
      <c r="C82" s="9" t="s">
        <v>1825</v>
      </c>
      <c r="D82" s="4">
        <v>1164800</v>
      </c>
    </row>
    <row r="83" spans="1:4">
      <c r="A83" s="7" t="s">
        <v>206</v>
      </c>
      <c r="B83" s="9" t="s">
        <v>1106</v>
      </c>
      <c r="C83" s="9" t="s">
        <v>1842</v>
      </c>
      <c r="D83" s="4">
        <v>716800</v>
      </c>
    </row>
    <row r="84" spans="1:4">
      <c r="A84" s="7" t="s">
        <v>209</v>
      </c>
      <c r="B84" s="9" t="s">
        <v>1106</v>
      </c>
      <c r="C84" s="9" t="s">
        <v>1843</v>
      </c>
      <c r="D84" s="4">
        <v>716800</v>
      </c>
    </row>
    <row r="85" spans="1:4">
      <c r="A85" s="7" t="s">
        <v>211</v>
      </c>
      <c r="B85" s="9" t="s">
        <v>1106</v>
      </c>
      <c r="C85" s="9" t="s">
        <v>1838</v>
      </c>
      <c r="D85" s="4">
        <v>716800</v>
      </c>
    </row>
    <row r="86" spans="1:4">
      <c r="A86" s="7" t="s">
        <v>214</v>
      </c>
      <c r="B86" s="18" t="s">
        <v>1106</v>
      </c>
      <c r="C86" s="19" t="s">
        <v>2309</v>
      </c>
      <c r="D86" s="10">
        <v>630752</v>
      </c>
    </row>
    <row r="87" spans="1:4">
      <c r="A87" s="7" t="s">
        <v>217</v>
      </c>
      <c r="B87" s="9" t="s">
        <v>1106</v>
      </c>
      <c r="C87" s="9" t="s">
        <v>1840</v>
      </c>
      <c r="D87" s="4">
        <v>1164800</v>
      </c>
    </row>
    <row r="88" spans="1:4">
      <c r="A88" s="7" t="s">
        <v>218</v>
      </c>
      <c r="B88" s="18" t="s">
        <v>1106</v>
      </c>
      <c r="C88" s="19" t="s">
        <v>2315</v>
      </c>
      <c r="D88" s="10">
        <v>897342</v>
      </c>
    </row>
    <row r="89" spans="1:4">
      <c r="A89" s="7" t="s">
        <v>221</v>
      </c>
      <c r="B89" s="9" t="s">
        <v>1106</v>
      </c>
      <c r="C89" s="9" t="s">
        <v>1845</v>
      </c>
      <c r="D89" s="4">
        <v>896000</v>
      </c>
    </row>
    <row r="90" spans="1:4">
      <c r="A90" s="7" t="s">
        <v>223</v>
      </c>
      <c r="B90" s="18" t="s">
        <v>1106</v>
      </c>
      <c r="C90" s="19" t="s">
        <v>2317</v>
      </c>
      <c r="D90" s="10">
        <v>712880</v>
      </c>
    </row>
    <row r="91" spans="1:4">
      <c r="A91" s="7" t="s">
        <v>224</v>
      </c>
      <c r="B91" s="9" t="s">
        <v>1106</v>
      </c>
      <c r="C91" s="9" t="s">
        <v>1844</v>
      </c>
      <c r="D91" s="4">
        <v>716800</v>
      </c>
    </row>
    <row r="92" spans="1:4">
      <c r="A92" s="7" t="s">
        <v>227</v>
      </c>
      <c r="B92" s="17" t="s">
        <v>2047</v>
      </c>
      <c r="C92" s="9" t="s">
        <v>2048</v>
      </c>
      <c r="D92" s="4">
        <v>3908871</v>
      </c>
    </row>
    <row r="93" spans="1:4">
      <c r="A93" s="7" t="s">
        <v>230</v>
      </c>
      <c r="B93" s="17" t="s">
        <v>2047</v>
      </c>
      <c r="C93" s="9" t="s">
        <v>2048</v>
      </c>
      <c r="D93" s="4">
        <v>367271</v>
      </c>
    </row>
    <row r="94" spans="1:4">
      <c r="A94" s="7" t="s">
        <v>233</v>
      </c>
      <c r="B94" s="17" t="s">
        <v>2047</v>
      </c>
      <c r="C94" s="9" t="s">
        <v>2048</v>
      </c>
      <c r="D94" s="4">
        <v>225564</v>
      </c>
    </row>
    <row r="95" spans="1:4">
      <c r="A95" s="7" t="s">
        <v>236</v>
      </c>
      <c r="B95" s="17" t="s">
        <v>2047</v>
      </c>
      <c r="C95" s="9" t="s">
        <v>2048</v>
      </c>
      <c r="D95" s="4">
        <v>106333</v>
      </c>
    </row>
    <row r="96" spans="1:4">
      <c r="A96" s="7" t="s">
        <v>238</v>
      </c>
      <c r="B96" s="17" t="s">
        <v>2047</v>
      </c>
      <c r="C96" s="9" t="s">
        <v>2048</v>
      </c>
      <c r="D96" s="4">
        <v>598525</v>
      </c>
    </row>
    <row r="97" spans="1:4">
      <c r="A97" s="7" t="s">
        <v>241</v>
      </c>
      <c r="B97" s="17" t="s">
        <v>2047</v>
      </c>
      <c r="C97" s="9" t="s">
        <v>2048</v>
      </c>
      <c r="D97" s="4">
        <v>308510</v>
      </c>
    </row>
    <row r="98" spans="1:4">
      <c r="A98" s="7" t="s">
        <v>244</v>
      </c>
      <c r="B98" s="17" t="s">
        <v>2047</v>
      </c>
      <c r="C98" s="9" t="s">
        <v>2048</v>
      </c>
      <c r="D98" s="4">
        <v>443331</v>
      </c>
    </row>
    <row r="99" spans="1:4">
      <c r="A99" s="7" t="s">
        <v>245</v>
      </c>
      <c r="B99" s="17" t="s">
        <v>2047</v>
      </c>
      <c r="C99" s="9" t="s">
        <v>2048</v>
      </c>
      <c r="D99" s="4">
        <v>614512</v>
      </c>
    </row>
    <row r="100" spans="1:4">
      <c r="A100" s="7" t="s">
        <v>248</v>
      </c>
      <c r="B100" s="17" t="s">
        <v>2047</v>
      </c>
      <c r="C100" s="17" t="s">
        <v>2048</v>
      </c>
      <c r="D100" s="4">
        <v>12045561</v>
      </c>
    </row>
    <row r="101" spans="1:4">
      <c r="A101" s="7" t="s">
        <v>251</v>
      </c>
      <c r="B101" s="17" t="s">
        <v>2047</v>
      </c>
      <c r="C101" s="17" t="s">
        <v>2048</v>
      </c>
      <c r="D101" s="4">
        <v>14022431</v>
      </c>
    </row>
    <row r="102" spans="1:4">
      <c r="A102" s="7" t="s">
        <v>254</v>
      </c>
      <c r="B102" s="17" t="s">
        <v>1889</v>
      </c>
      <c r="C102" s="9" t="s">
        <v>1890</v>
      </c>
      <c r="D102" s="4">
        <v>1050000</v>
      </c>
    </row>
    <row r="103" spans="1:4">
      <c r="A103" s="7" t="s">
        <v>257</v>
      </c>
      <c r="B103" s="17" t="s">
        <v>1889</v>
      </c>
      <c r="C103" s="9" t="s">
        <v>1890</v>
      </c>
      <c r="D103" s="4">
        <v>1050000</v>
      </c>
    </row>
    <row r="104" spans="1:4">
      <c r="A104" s="7" t="s">
        <v>258</v>
      </c>
      <c r="B104" s="9" t="s">
        <v>2245</v>
      </c>
      <c r="C104" s="9" t="s">
        <v>2246</v>
      </c>
      <c r="D104" s="4">
        <v>1609966</v>
      </c>
    </row>
    <row r="105" spans="1:4">
      <c r="A105" s="7" t="s">
        <v>259</v>
      </c>
      <c r="B105" s="9" t="s">
        <v>2245</v>
      </c>
      <c r="C105" s="9" t="s">
        <v>2246</v>
      </c>
      <c r="D105" s="4">
        <v>609221</v>
      </c>
    </row>
    <row r="106" spans="1:4">
      <c r="A106" s="7" t="s">
        <v>260</v>
      </c>
      <c r="B106" s="22" t="s">
        <v>2441</v>
      </c>
      <c r="C106" s="22" t="s">
        <v>2444</v>
      </c>
      <c r="D106" s="10">
        <v>3434400</v>
      </c>
    </row>
    <row r="107" spans="1:4">
      <c r="A107" s="7" t="s">
        <v>263</v>
      </c>
      <c r="B107" s="22" t="s">
        <v>2441</v>
      </c>
      <c r="C107" s="22" t="s">
        <v>2442</v>
      </c>
      <c r="D107" s="10">
        <v>13081600</v>
      </c>
    </row>
    <row r="108" spans="1:4">
      <c r="A108" s="7" t="s">
        <v>266</v>
      </c>
      <c r="B108" s="17" t="s">
        <v>2082</v>
      </c>
      <c r="C108" s="17" t="s">
        <v>2083</v>
      </c>
      <c r="D108" s="4">
        <v>1060000</v>
      </c>
    </row>
    <row r="109" spans="1:4">
      <c r="A109" s="7" t="s">
        <v>267</v>
      </c>
      <c r="B109" s="22" t="s">
        <v>2326</v>
      </c>
      <c r="C109" s="22" t="s">
        <v>2327</v>
      </c>
      <c r="D109" s="10">
        <v>520000</v>
      </c>
    </row>
    <row r="110" spans="1:4">
      <c r="A110" s="7" t="s">
        <v>269</v>
      </c>
      <c r="B110" s="22" t="s">
        <v>2326</v>
      </c>
      <c r="C110" s="22" t="s">
        <v>2338</v>
      </c>
      <c r="D110" s="10">
        <v>400000</v>
      </c>
    </row>
    <row r="111" spans="1:4">
      <c r="A111" s="7" t="s">
        <v>271</v>
      </c>
      <c r="B111" s="17" t="s">
        <v>2080</v>
      </c>
      <c r="C111" s="17" t="s">
        <v>2081</v>
      </c>
      <c r="D111" s="4">
        <v>400000</v>
      </c>
    </row>
    <row r="112" spans="1:4">
      <c r="A112" s="7" t="s">
        <v>274</v>
      </c>
      <c r="B112" s="17" t="s">
        <v>2080</v>
      </c>
      <c r="C112" s="17" t="s">
        <v>2092</v>
      </c>
      <c r="D112" s="4">
        <v>560000</v>
      </c>
    </row>
    <row r="113" spans="1:4">
      <c r="A113" s="7" t="s">
        <v>276</v>
      </c>
      <c r="B113" s="9" t="s">
        <v>1664</v>
      </c>
      <c r="C113" s="9" t="s">
        <v>1803</v>
      </c>
      <c r="D113" s="4">
        <v>2108000</v>
      </c>
    </row>
    <row r="114" spans="1:4">
      <c r="A114" s="7" t="s">
        <v>278</v>
      </c>
      <c r="B114" s="17" t="s">
        <v>1664</v>
      </c>
      <c r="C114" s="17" t="s">
        <v>2126</v>
      </c>
      <c r="D114" s="4">
        <v>3060000</v>
      </c>
    </row>
    <row r="115" spans="1:4">
      <c r="A115" s="7" t="s">
        <v>279</v>
      </c>
      <c r="B115" s="17" t="s">
        <v>1664</v>
      </c>
      <c r="C115" s="9" t="s">
        <v>1949</v>
      </c>
      <c r="D115" s="4">
        <v>3054533</v>
      </c>
    </row>
    <row r="116" spans="1:4">
      <c r="A116" s="7" t="s">
        <v>282</v>
      </c>
      <c r="B116" s="17" t="s">
        <v>1664</v>
      </c>
      <c r="C116" s="17" t="s">
        <v>2208</v>
      </c>
      <c r="D116" s="4">
        <v>3060000</v>
      </c>
    </row>
    <row r="117" spans="1:4">
      <c r="A117" s="7" t="s">
        <v>283</v>
      </c>
      <c r="B117" s="17" t="s">
        <v>1664</v>
      </c>
      <c r="C117" s="17" t="s">
        <v>2094</v>
      </c>
      <c r="D117" s="4">
        <v>2108000</v>
      </c>
    </row>
    <row r="118" spans="1:4">
      <c r="A118" s="7" t="s">
        <v>284</v>
      </c>
      <c r="B118" s="17" t="s">
        <v>1664</v>
      </c>
      <c r="C118" s="17" t="s">
        <v>2102</v>
      </c>
      <c r="D118" s="4">
        <v>2108000</v>
      </c>
    </row>
    <row r="119" spans="1:4">
      <c r="A119" s="7" t="s">
        <v>287</v>
      </c>
      <c r="B119" s="9" t="s">
        <v>1664</v>
      </c>
      <c r="C119" s="9" t="s">
        <v>1811</v>
      </c>
      <c r="D119" s="4">
        <v>3060000</v>
      </c>
    </row>
    <row r="120" spans="1:4">
      <c r="A120" s="7" t="s">
        <v>290</v>
      </c>
      <c r="B120" s="17" t="s">
        <v>1273</v>
      </c>
      <c r="C120" s="17" t="s">
        <v>2073</v>
      </c>
      <c r="D120" s="4">
        <v>513000</v>
      </c>
    </row>
    <row r="121" spans="1:4">
      <c r="A121" s="7" t="s">
        <v>292</v>
      </c>
      <c r="B121" s="9" t="s">
        <v>1273</v>
      </c>
      <c r="C121" s="9" t="s">
        <v>1779</v>
      </c>
      <c r="D121" s="4">
        <v>341000</v>
      </c>
    </row>
    <row r="122" spans="1:4">
      <c r="A122" s="7" t="s">
        <v>294</v>
      </c>
      <c r="B122" s="9" t="s">
        <v>1273</v>
      </c>
      <c r="C122" s="9" t="s">
        <v>1822</v>
      </c>
      <c r="D122" s="4">
        <v>730000</v>
      </c>
    </row>
    <row r="123" spans="1:4">
      <c r="A123" s="7" t="s">
        <v>295</v>
      </c>
      <c r="B123" s="17" t="s">
        <v>1273</v>
      </c>
      <c r="C123" s="9" t="s">
        <v>1866</v>
      </c>
      <c r="D123" s="4">
        <v>660000</v>
      </c>
    </row>
    <row r="124" spans="1:4">
      <c r="A124" s="7" t="s">
        <v>296</v>
      </c>
      <c r="B124" s="17" t="s">
        <v>1273</v>
      </c>
      <c r="C124" s="9" t="s">
        <v>1865</v>
      </c>
      <c r="D124" s="4">
        <v>600000</v>
      </c>
    </row>
    <row r="125" spans="1:4">
      <c r="A125" s="7" t="s">
        <v>297</v>
      </c>
      <c r="B125" s="17" t="s">
        <v>1273</v>
      </c>
      <c r="C125" s="9" t="s">
        <v>1966</v>
      </c>
      <c r="D125" s="4">
        <v>708000</v>
      </c>
    </row>
    <row r="126" spans="1:4">
      <c r="A126" s="7" t="s">
        <v>299</v>
      </c>
      <c r="B126" s="9" t="s">
        <v>1273</v>
      </c>
      <c r="C126" s="9" t="s">
        <v>1818</v>
      </c>
      <c r="D126" s="4">
        <v>200000</v>
      </c>
    </row>
    <row r="127" spans="1:4">
      <c r="A127" s="7" t="s">
        <v>300</v>
      </c>
      <c r="B127" s="17" t="s">
        <v>1273</v>
      </c>
      <c r="C127" s="9" t="s">
        <v>1885</v>
      </c>
      <c r="D127" s="4">
        <v>420930</v>
      </c>
    </row>
    <row r="128" spans="1:4">
      <c r="A128" s="7" t="s">
        <v>301</v>
      </c>
      <c r="B128" s="17" t="s">
        <v>1273</v>
      </c>
      <c r="C128" s="9" t="s">
        <v>1864</v>
      </c>
      <c r="D128" s="4">
        <v>570000</v>
      </c>
    </row>
    <row r="129" spans="1:4">
      <c r="A129" s="7" t="s">
        <v>303</v>
      </c>
      <c r="B129" s="17" t="s">
        <v>1273</v>
      </c>
      <c r="C129" s="17" t="s">
        <v>2104</v>
      </c>
      <c r="D129" s="4">
        <v>500000</v>
      </c>
    </row>
    <row r="130" spans="1:4">
      <c r="A130" s="7" t="s">
        <v>304</v>
      </c>
      <c r="B130" s="17" t="s">
        <v>1273</v>
      </c>
      <c r="C130" s="17" t="s">
        <v>2074</v>
      </c>
      <c r="D130" s="4">
        <v>780000</v>
      </c>
    </row>
    <row r="131" spans="1:4">
      <c r="A131" s="7" t="s">
        <v>306</v>
      </c>
      <c r="B131" s="17" t="s">
        <v>1273</v>
      </c>
      <c r="C131" s="9" t="s">
        <v>1938</v>
      </c>
      <c r="D131" s="4">
        <v>600000</v>
      </c>
    </row>
    <row r="132" spans="1:4">
      <c r="A132" s="7" t="s">
        <v>308</v>
      </c>
      <c r="B132" s="9" t="s">
        <v>1273</v>
      </c>
      <c r="C132" s="9" t="s">
        <v>1819</v>
      </c>
      <c r="D132" s="4">
        <v>400000</v>
      </c>
    </row>
    <row r="133" spans="1:4">
      <c r="A133" s="7" t="s">
        <v>309</v>
      </c>
      <c r="B133" s="17" t="s">
        <v>1273</v>
      </c>
      <c r="C133" s="17" t="s">
        <v>2075</v>
      </c>
      <c r="D133" s="4">
        <v>1020000</v>
      </c>
    </row>
    <row r="134" spans="1:4">
      <c r="A134" s="7" t="s">
        <v>311</v>
      </c>
      <c r="B134" s="17" t="s">
        <v>1273</v>
      </c>
      <c r="C134" s="17" t="s">
        <v>2103</v>
      </c>
      <c r="D134" s="4">
        <v>375000</v>
      </c>
    </row>
    <row r="135" spans="1:4">
      <c r="A135" s="7" t="s">
        <v>312</v>
      </c>
      <c r="B135" s="17" t="s">
        <v>1273</v>
      </c>
      <c r="C135" s="9" t="s">
        <v>1863</v>
      </c>
      <c r="D135" s="4">
        <v>800000</v>
      </c>
    </row>
    <row r="136" spans="1:4">
      <c r="A136" s="7" t="s">
        <v>314</v>
      </c>
      <c r="B136" s="9" t="s">
        <v>1273</v>
      </c>
      <c r="C136" s="9" t="s">
        <v>1820</v>
      </c>
      <c r="D136" s="4">
        <v>307400</v>
      </c>
    </row>
    <row r="137" spans="1:4">
      <c r="A137" s="7" t="s">
        <v>315</v>
      </c>
      <c r="B137" s="17" t="s">
        <v>1273</v>
      </c>
      <c r="C137" s="9" t="s">
        <v>1867</v>
      </c>
      <c r="D137" s="4">
        <v>460000</v>
      </c>
    </row>
    <row r="138" spans="1:4">
      <c r="A138" s="7" t="s">
        <v>317</v>
      </c>
      <c r="B138" s="17" t="s">
        <v>1273</v>
      </c>
      <c r="C138" s="17" t="s">
        <v>2077</v>
      </c>
      <c r="D138" s="4">
        <v>600000</v>
      </c>
    </row>
    <row r="139" spans="1:4">
      <c r="A139" s="7" t="s">
        <v>319</v>
      </c>
      <c r="B139" s="9" t="s">
        <v>1273</v>
      </c>
      <c r="C139" s="9" t="s">
        <v>1821</v>
      </c>
      <c r="D139" s="4">
        <v>600000</v>
      </c>
    </row>
    <row r="140" spans="1:4">
      <c r="A140" s="7" t="s">
        <v>322</v>
      </c>
      <c r="B140" s="17" t="s">
        <v>1273</v>
      </c>
      <c r="C140" s="17" t="s">
        <v>2076</v>
      </c>
      <c r="D140" s="4">
        <v>1000000</v>
      </c>
    </row>
    <row r="141" spans="1:4">
      <c r="A141" s="7" t="s">
        <v>323</v>
      </c>
      <c r="B141" s="17" t="s">
        <v>1273</v>
      </c>
      <c r="C141" s="17" t="s">
        <v>934</v>
      </c>
      <c r="D141" s="4">
        <v>1200000</v>
      </c>
    </row>
    <row r="142" spans="1:4">
      <c r="A142" s="7" t="s">
        <v>326</v>
      </c>
      <c r="B142" s="9" t="s">
        <v>1368</v>
      </c>
      <c r="C142" s="9" t="s">
        <v>1369</v>
      </c>
      <c r="D142" s="4">
        <v>6259695</v>
      </c>
    </row>
    <row r="143" spans="1:4">
      <c r="A143" s="7" t="s">
        <v>327</v>
      </c>
      <c r="B143" s="9" t="s">
        <v>1368</v>
      </c>
      <c r="C143" s="9" t="s">
        <v>1369</v>
      </c>
      <c r="D143" s="4">
        <v>17810603</v>
      </c>
    </row>
    <row r="144" spans="1:4">
      <c r="A144" s="7" t="s">
        <v>328</v>
      </c>
      <c r="B144" s="17" t="s">
        <v>2044</v>
      </c>
      <c r="C144" s="9" t="s">
        <v>2045</v>
      </c>
      <c r="D144" s="4">
        <v>21000000</v>
      </c>
    </row>
    <row r="145" spans="1:4">
      <c r="A145" s="7" t="s">
        <v>331</v>
      </c>
      <c r="B145" s="22" t="s">
        <v>1662</v>
      </c>
      <c r="C145" s="22" t="s">
        <v>2409</v>
      </c>
      <c r="D145" s="10">
        <v>1356902</v>
      </c>
    </row>
    <row r="146" spans="1:4">
      <c r="A146" s="7" t="s">
        <v>333</v>
      </c>
      <c r="B146" s="22" t="s">
        <v>1662</v>
      </c>
      <c r="C146" s="22" t="s">
        <v>2415</v>
      </c>
      <c r="D146" s="10">
        <v>782995</v>
      </c>
    </row>
    <row r="147" spans="1:4">
      <c r="A147" s="7" t="s">
        <v>334</v>
      </c>
      <c r="B147" s="22" t="s">
        <v>1662</v>
      </c>
      <c r="C147" s="22" t="s">
        <v>2411</v>
      </c>
      <c r="D147" s="10">
        <v>834068</v>
      </c>
    </row>
    <row r="148" spans="1:4">
      <c r="A148" s="7" t="s">
        <v>335</v>
      </c>
      <c r="B148" s="22" t="s">
        <v>1662</v>
      </c>
      <c r="C148" s="22" t="s">
        <v>2413</v>
      </c>
      <c r="D148" s="10">
        <v>457750</v>
      </c>
    </row>
    <row r="149" spans="1:4">
      <c r="A149" s="7" t="s">
        <v>338</v>
      </c>
      <c r="B149" s="17" t="s">
        <v>1950</v>
      </c>
      <c r="C149" s="9" t="s">
        <v>1952</v>
      </c>
      <c r="D149" s="4">
        <v>800000</v>
      </c>
    </row>
    <row r="150" spans="1:4">
      <c r="A150" s="7" t="s">
        <v>341</v>
      </c>
      <c r="B150" s="17" t="s">
        <v>1950</v>
      </c>
      <c r="C150" s="9" t="s">
        <v>1951</v>
      </c>
      <c r="D150" s="4">
        <v>891100</v>
      </c>
    </row>
    <row r="151" spans="1:4">
      <c r="A151" s="7" t="s">
        <v>342</v>
      </c>
      <c r="B151" s="17" t="s">
        <v>1950</v>
      </c>
      <c r="C151" s="9" t="s">
        <v>1953</v>
      </c>
      <c r="D151" s="4">
        <v>600000</v>
      </c>
    </row>
    <row r="152" spans="1:4">
      <c r="A152" s="7" t="s">
        <v>344</v>
      </c>
      <c r="B152" s="17" t="s">
        <v>2100</v>
      </c>
      <c r="C152" s="17" t="s">
        <v>2101</v>
      </c>
      <c r="D152" s="4">
        <v>7243042</v>
      </c>
    </row>
    <row r="153" spans="1:4">
      <c r="A153" s="7" t="s">
        <v>345</v>
      </c>
      <c r="B153" s="17" t="s">
        <v>2100</v>
      </c>
      <c r="C153" s="17" t="s">
        <v>2101</v>
      </c>
      <c r="D153" s="4">
        <v>138605679</v>
      </c>
    </row>
    <row r="154" spans="1:4">
      <c r="A154" s="7" t="s">
        <v>346</v>
      </c>
      <c r="B154" s="17" t="s">
        <v>2100</v>
      </c>
      <c r="C154" s="17" t="s">
        <v>2101</v>
      </c>
      <c r="D154" s="4">
        <v>188064052</v>
      </c>
    </row>
    <row r="155" spans="1:4">
      <c r="A155" s="7" t="s">
        <v>347</v>
      </c>
      <c r="B155" s="17" t="s">
        <v>1489</v>
      </c>
      <c r="C155" s="9" t="s">
        <v>1628</v>
      </c>
      <c r="D155" s="4">
        <v>859165</v>
      </c>
    </row>
    <row r="156" spans="1:4">
      <c r="A156" s="7" t="s">
        <v>349</v>
      </c>
      <c r="B156" s="17" t="s">
        <v>1489</v>
      </c>
      <c r="C156" s="9" t="s">
        <v>1628</v>
      </c>
      <c r="D156" s="4">
        <v>512528</v>
      </c>
    </row>
    <row r="157" spans="1:4">
      <c r="A157" s="7" t="s">
        <v>350</v>
      </c>
      <c r="B157" s="17" t="s">
        <v>1489</v>
      </c>
      <c r="C157" s="17" t="s">
        <v>2069</v>
      </c>
      <c r="D157" s="4">
        <v>5443322</v>
      </c>
    </row>
    <row r="158" spans="1:4">
      <c r="A158" s="7" t="s">
        <v>351</v>
      </c>
      <c r="B158" s="17" t="s">
        <v>1489</v>
      </c>
      <c r="C158" s="9" t="s">
        <v>1746</v>
      </c>
      <c r="D158" s="4">
        <v>1697829</v>
      </c>
    </row>
    <row r="159" spans="1:4">
      <c r="A159" s="7" t="s">
        <v>352</v>
      </c>
      <c r="B159" s="17" t="s">
        <v>1489</v>
      </c>
      <c r="C159" s="9" t="s">
        <v>1746</v>
      </c>
      <c r="D159" s="4">
        <v>3293885</v>
      </c>
    </row>
    <row r="160" spans="1:4">
      <c r="A160" s="7" t="s">
        <v>353</v>
      </c>
      <c r="B160" s="9" t="s">
        <v>1489</v>
      </c>
      <c r="C160" s="9" t="s">
        <v>1746</v>
      </c>
      <c r="D160" s="4">
        <v>662702</v>
      </c>
    </row>
    <row r="161" spans="1:4">
      <c r="A161" s="7" t="s">
        <v>355</v>
      </c>
      <c r="B161" s="17" t="s">
        <v>1489</v>
      </c>
      <c r="C161" s="9" t="s">
        <v>1872</v>
      </c>
      <c r="D161" s="4">
        <v>11000000</v>
      </c>
    </row>
    <row r="162" spans="1:4">
      <c r="A162" s="7" t="s">
        <v>357</v>
      </c>
      <c r="B162" s="17" t="s">
        <v>1489</v>
      </c>
      <c r="C162" s="9" t="s">
        <v>1344</v>
      </c>
      <c r="D162" s="4">
        <v>3500000</v>
      </c>
    </row>
    <row r="163" spans="1:4">
      <c r="A163" s="7" t="s">
        <v>359</v>
      </c>
      <c r="B163" s="17" t="s">
        <v>1944</v>
      </c>
      <c r="C163" s="9" t="s">
        <v>1691</v>
      </c>
      <c r="D163" s="4">
        <v>10097832</v>
      </c>
    </row>
    <row r="164" spans="1:4">
      <c r="A164" s="7" t="s">
        <v>360</v>
      </c>
      <c r="B164" s="17" t="s">
        <v>1944</v>
      </c>
      <c r="C164" s="17" t="s">
        <v>1691</v>
      </c>
      <c r="D164" s="4">
        <v>3824683</v>
      </c>
    </row>
    <row r="165" spans="1:4">
      <c r="A165" s="7" t="s">
        <v>361</v>
      </c>
      <c r="B165" s="17" t="s">
        <v>1944</v>
      </c>
      <c r="C165" s="17" t="s">
        <v>1691</v>
      </c>
      <c r="D165" s="4">
        <v>1013557</v>
      </c>
    </row>
    <row r="166" spans="1:4">
      <c r="A166" s="7" t="s">
        <v>364</v>
      </c>
      <c r="B166" s="9" t="s">
        <v>1453</v>
      </c>
      <c r="C166" s="9" t="s">
        <v>1454</v>
      </c>
      <c r="D166" s="4">
        <v>187544</v>
      </c>
    </row>
    <row r="167" spans="1:4">
      <c r="A167" s="7" t="s">
        <v>365</v>
      </c>
      <c r="B167" s="9" t="s">
        <v>1453</v>
      </c>
      <c r="C167" s="9" t="s">
        <v>1454</v>
      </c>
      <c r="D167" s="4">
        <v>1237588</v>
      </c>
    </row>
    <row r="168" spans="1:4">
      <c r="A168" s="7" t="s">
        <v>366</v>
      </c>
      <c r="B168" s="9" t="s">
        <v>1453</v>
      </c>
      <c r="C168" s="9" t="s">
        <v>1454</v>
      </c>
      <c r="D168" s="4">
        <v>985206</v>
      </c>
    </row>
    <row r="169" spans="1:4">
      <c r="A169" s="7" t="s">
        <v>368</v>
      </c>
      <c r="B169" s="17" t="s">
        <v>1453</v>
      </c>
      <c r="C169" s="9" t="s">
        <v>1454</v>
      </c>
      <c r="D169" s="4">
        <v>2272757</v>
      </c>
    </row>
    <row r="170" spans="1:4">
      <c r="A170" s="7" t="s">
        <v>369</v>
      </c>
      <c r="B170" s="17" t="s">
        <v>1671</v>
      </c>
      <c r="C170" s="9" t="s">
        <v>1973</v>
      </c>
      <c r="D170" s="4">
        <v>570728</v>
      </c>
    </row>
    <row r="171" spans="1:4">
      <c r="A171" s="7" t="s">
        <v>370</v>
      </c>
      <c r="B171" s="17" t="s">
        <v>1671</v>
      </c>
      <c r="C171" s="9" t="s">
        <v>1973</v>
      </c>
      <c r="D171" s="4">
        <v>4477428</v>
      </c>
    </row>
    <row r="172" spans="1:4">
      <c r="A172" s="7" t="s">
        <v>371</v>
      </c>
      <c r="B172" s="17" t="s">
        <v>1671</v>
      </c>
      <c r="C172" s="9" t="s">
        <v>1973</v>
      </c>
      <c r="D172" s="4">
        <v>2729598</v>
      </c>
    </row>
    <row r="173" spans="1:4">
      <c r="A173" s="7" t="s">
        <v>518</v>
      </c>
      <c r="B173" s="9" t="s">
        <v>1671</v>
      </c>
      <c r="C173" s="9" t="s">
        <v>1672</v>
      </c>
      <c r="D173" s="4">
        <v>28277339</v>
      </c>
    </row>
    <row r="174" spans="1:4">
      <c r="A174" s="7" t="s">
        <v>520</v>
      </c>
      <c r="B174" s="17" t="s">
        <v>1671</v>
      </c>
      <c r="C174" s="9" t="s">
        <v>1672</v>
      </c>
      <c r="D174" s="4">
        <v>3011508</v>
      </c>
    </row>
    <row r="175" spans="1:4">
      <c r="A175" s="7" t="s">
        <v>521</v>
      </c>
      <c r="B175" s="17" t="s">
        <v>1671</v>
      </c>
      <c r="C175" s="9" t="s">
        <v>1870</v>
      </c>
      <c r="D175" s="4">
        <v>2832287</v>
      </c>
    </row>
    <row r="176" spans="1:4">
      <c r="A176" s="7" t="s">
        <v>523</v>
      </c>
      <c r="B176" s="9" t="s">
        <v>1671</v>
      </c>
      <c r="C176" s="9" t="s">
        <v>1833</v>
      </c>
      <c r="D176" s="4">
        <v>6999897</v>
      </c>
    </row>
    <row r="177" spans="1:4">
      <c r="A177" s="7" t="s">
        <v>524</v>
      </c>
      <c r="B177" s="17" t="s">
        <v>1671</v>
      </c>
      <c r="C177" s="9" t="s">
        <v>1833</v>
      </c>
      <c r="D177" s="4">
        <v>3945857</v>
      </c>
    </row>
    <row r="178" spans="1:4">
      <c r="A178" s="7" t="s">
        <v>526</v>
      </c>
      <c r="B178" s="17" t="s">
        <v>1403</v>
      </c>
      <c r="C178" s="9" t="s">
        <v>1973</v>
      </c>
      <c r="D178" s="4">
        <v>5515640</v>
      </c>
    </row>
    <row r="179" spans="1:4">
      <c r="A179" s="7" t="s">
        <v>527</v>
      </c>
      <c r="B179" s="17" t="s">
        <v>1403</v>
      </c>
      <c r="C179" s="17" t="s">
        <v>1973</v>
      </c>
      <c r="D179" s="4">
        <v>1706606</v>
      </c>
    </row>
    <row r="180" spans="1:4">
      <c r="A180" s="7" t="s">
        <v>529</v>
      </c>
      <c r="B180" s="17" t="s">
        <v>1403</v>
      </c>
      <c r="C180" s="17" t="s">
        <v>1672</v>
      </c>
      <c r="D180" s="4">
        <v>3223986</v>
      </c>
    </row>
    <row r="181" spans="1:4">
      <c r="A181" s="7" t="s">
        <v>530</v>
      </c>
      <c r="B181" s="17" t="s">
        <v>1403</v>
      </c>
      <c r="C181" s="17" t="s">
        <v>1672</v>
      </c>
      <c r="D181" s="4">
        <v>443917</v>
      </c>
    </row>
    <row r="182" spans="1:4">
      <c r="A182" s="7" t="s">
        <v>532</v>
      </c>
      <c r="B182" s="17" t="s">
        <v>1403</v>
      </c>
      <c r="C182" s="9" t="s">
        <v>1870</v>
      </c>
      <c r="D182" s="4">
        <v>3845513</v>
      </c>
    </row>
    <row r="183" spans="1:4">
      <c r="A183" s="7" t="s">
        <v>533</v>
      </c>
      <c r="B183" s="17" t="s">
        <v>1403</v>
      </c>
      <c r="C183" s="9" t="s">
        <v>1870</v>
      </c>
      <c r="D183" s="4">
        <v>6480057</v>
      </c>
    </row>
    <row r="184" spans="1:4">
      <c r="A184" s="7" t="s">
        <v>535</v>
      </c>
      <c r="B184" s="17" t="s">
        <v>1403</v>
      </c>
      <c r="C184" s="9" t="s">
        <v>1833</v>
      </c>
      <c r="D184" s="4">
        <v>4054246</v>
      </c>
    </row>
    <row r="185" spans="1:4">
      <c r="A185" s="7" t="s">
        <v>536</v>
      </c>
      <c r="B185" s="17" t="s">
        <v>1170</v>
      </c>
      <c r="C185" s="17" t="s">
        <v>2139</v>
      </c>
      <c r="D185" s="4">
        <v>2176800</v>
      </c>
    </row>
    <row r="186" spans="1:4">
      <c r="A186" s="7" t="s">
        <v>538</v>
      </c>
      <c r="B186" s="17" t="s">
        <v>1170</v>
      </c>
      <c r="C186" s="17" t="s">
        <v>2105</v>
      </c>
      <c r="D186" s="4">
        <v>3180000</v>
      </c>
    </row>
    <row r="187" spans="1:4">
      <c r="A187" s="7" t="s">
        <v>539</v>
      </c>
      <c r="B187" s="17" t="s">
        <v>1170</v>
      </c>
      <c r="C187" s="9" t="s">
        <v>1947</v>
      </c>
      <c r="D187" s="4">
        <v>2021000</v>
      </c>
    </row>
    <row r="188" spans="1:4">
      <c r="A188" s="7" t="s">
        <v>541</v>
      </c>
      <c r="B188" s="17" t="s">
        <v>1170</v>
      </c>
      <c r="C188" s="9" t="s">
        <v>2065</v>
      </c>
      <c r="D188" s="4">
        <v>2021000</v>
      </c>
    </row>
    <row r="189" spans="1:4">
      <c r="A189" s="7" t="s">
        <v>542</v>
      </c>
      <c r="B189" s="17" t="s">
        <v>1170</v>
      </c>
      <c r="C189" s="9" t="s">
        <v>2064</v>
      </c>
      <c r="D189" s="4">
        <v>2021000</v>
      </c>
    </row>
    <row r="190" spans="1:4">
      <c r="A190" s="7" t="s">
        <v>544</v>
      </c>
      <c r="B190" s="19" t="s">
        <v>1170</v>
      </c>
      <c r="C190" s="22" t="s">
        <v>2453</v>
      </c>
      <c r="D190" s="10">
        <v>2872000</v>
      </c>
    </row>
    <row r="191" spans="1:4">
      <c r="A191" s="7" t="s">
        <v>545</v>
      </c>
      <c r="B191" s="17" t="s">
        <v>1170</v>
      </c>
      <c r="C191" s="17" t="s">
        <v>2174</v>
      </c>
      <c r="D191" s="4">
        <v>2924000</v>
      </c>
    </row>
    <row r="192" spans="1:4">
      <c r="A192" s="7" t="s">
        <v>547</v>
      </c>
      <c r="B192" s="17" t="s">
        <v>1170</v>
      </c>
      <c r="C192" s="9" t="s">
        <v>1905</v>
      </c>
      <c r="D192" s="4">
        <v>2021000</v>
      </c>
    </row>
    <row r="193" spans="1:4">
      <c r="A193" s="7" t="s">
        <v>548</v>
      </c>
      <c r="B193" s="9" t="s">
        <v>1170</v>
      </c>
      <c r="C193" s="9" t="s">
        <v>1786</v>
      </c>
      <c r="D193" s="4">
        <v>2021000</v>
      </c>
    </row>
    <row r="194" spans="1:4">
      <c r="A194" s="7" t="s">
        <v>550</v>
      </c>
      <c r="B194" s="9" t="s">
        <v>1175</v>
      </c>
      <c r="C194" s="9" t="s">
        <v>1384</v>
      </c>
      <c r="D194" s="4">
        <v>3016000</v>
      </c>
    </row>
    <row r="195" spans="1:4">
      <c r="A195" s="7" t="s">
        <v>551</v>
      </c>
      <c r="B195" s="17" t="s">
        <v>1175</v>
      </c>
      <c r="C195" s="9" t="s">
        <v>2005</v>
      </c>
      <c r="D195" s="4">
        <v>3150000</v>
      </c>
    </row>
    <row r="196" spans="1:4">
      <c r="A196" s="7" t="s">
        <v>553</v>
      </c>
      <c r="B196" s="17" t="s">
        <v>1175</v>
      </c>
      <c r="C196" s="9" t="s">
        <v>2066</v>
      </c>
      <c r="D196" s="4">
        <v>3012360</v>
      </c>
    </row>
    <row r="197" spans="1:4">
      <c r="A197" s="7" t="s">
        <v>554</v>
      </c>
      <c r="B197" s="17" t="s">
        <v>1175</v>
      </c>
      <c r="C197" s="9" t="s">
        <v>1908</v>
      </c>
      <c r="D197" s="4">
        <v>3016000</v>
      </c>
    </row>
    <row r="198" spans="1:4">
      <c r="A198" s="7" t="s">
        <v>556</v>
      </c>
      <c r="B198" s="17" t="s">
        <v>1175</v>
      </c>
      <c r="C198" s="17" t="s">
        <v>2176</v>
      </c>
      <c r="D198" s="4">
        <v>3040000</v>
      </c>
    </row>
    <row r="199" spans="1:4">
      <c r="A199" s="7" t="s">
        <v>557</v>
      </c>
      <c r="B199" s="17" t="s">
        <v>1175</v>
      </c>
      <c r="C199" s="9" t="s">
        <v>2067</v>
      </c>
      <c r="D199" s="4">
        <v>3016000</v>
      </c>
    </row>
    <row r="200" spans="1:4">
      <c r="A200" s="7" t="s">
        <v>559</v>
      </c>
      <c r="B200" s="17" t="s">
        <v>1175</v>
      </c>
      <c r="C200" s="17" t="s">
        <v>2223</v>
      </c>
      <c r="D200" s="4">
        <v>3016000</v>
      </c>
    </row>
    <row r="201" spans="1:4">
      <c r="A201" s="7" t="s">
        <v>560</v>
      </c>
      <c r="B201" s="9" t="s">
        <v>1800</v>
      </c>
      <c r="C201" s="9" t="s">
        <v>1801</v>
      </c>
      <c r="D201" s="4">
        <v>11436000</v>
      </c>
    </row>
    <row r="202" spans="1:4">
      <c r="A202" s="7" t="s">
        <v>562</v>
      </c>
      <c r="B202" s="9" t="s">
        <v>1693</v>
      </c>
      <c r="C202" s="9" t="s">
        <v>1736</v>
      </c>
      <c r="D202" s="4">
        <v>26251682</v>
      </c>
    </row>
    <row r="203" spans="1:4">
      <c r="A203" s="7" t="s">
        <v>563</v>
      </c>
      <c r="B203" s="17" t="s">
        <v>1693</v>
      </c>
      <c r="C203" s="9" t="s">
        <v>1736</v>
      </c>
      <c r="D203" s="4">
        <v>12305967</v>
      </c>
    </row>
    <row r="204" spans="1:4">
      <c r="A204" s="7" t="s">
        <v>565</v>
      </c>
      <c r="B204" s="9" t="s">
        <v>1693</v>
      </c>
      <c r="C204" s="9" t="s">
        <v>1813</v>
      </c>
      <c r="D204" s="4">
        <v>8446659</v>
      </c>
    </row>
    <row r="205" spans="1:4">
      <c r="A205" s="7" t="s">
        <v>566</v>
      </c>
      <c r="B205" s="17" t="s">
        <v>1693</v>
      </c>
      <c r="C205" s="9" t="s">
        <v>1813</v>
      </c>
      <c r="D205" s="4">
        <v>14649076</v>
      </c>
    </row>
    <row r="206" spans="1:4">
      <c r="A206" s="7" t="s">
        <v>568</v>
      </c>
      <c r="B206" s="17" t="s">
        <v>1693</v>
      </c>
      <c r="C206" s="9" t="s">
        <v>1813</v>
      </c>
      <c r="D206" s="4">
        <v>55894</v>
      </c>
    </row>
    <row r="207" spans="1:4">
      <c r="A207" s="7" t="s">
        <v>569</v>
      </c>
      <c r="B207" s="17" t="s">
        <v>1693</v>
      </c>
      <c r="C207" s="9" t="s">
        <v>1813</v>
      </c>
      <c r="D207" s="4">
        <v>2065323</v>
      </c>
    </row>
    <row r="208" spans="1:4">
      <c r="A208" s="7" t="s">
        <v>571</v>
      </c>
      <c r="B208" s="9" t="s">
        <v>1693</v>
      </c>
      <c r="C208" s="9" t="s">
        <v>1813</v>
      </c>
      <c r="D208" s="4">
        <v>10496241</v>
      </c>
    </row>
    <row r="209" spans="1:4">
      <c r="A209" s="7" t="s">
        <v>573</v>
      </c>
      <c r="B209" s="17" t="s">
        <v>1693</v>
      </c>
      <c r="C209" s="17" t="s">
        <v>1813</v>
      </c>
      <c r="D209" s="4">
        <v>3667004</v>
      </c>
    </row>
    <row r="210" spans="1:4">
      <c r="A210" s="7" t="s">
        <v>575</v>
      </c>
      <c r="B210" s="22" t="s">
        <v>1566</v>
      </c>
      <c r="C210" s="22" t="s">
        <v>1567</v>
      </c>
      <c r="D210" s="4">
        <v>8160126</v>
      </c>
    </row>
    <row r="211" spans="1:4">
      <c r="A211" s="7" t="s">
        <v>576</v>
      </c>
      <c r="B211" s="17" t="s">
        <v>1540</v>
      </c>
      <c r="C211" s="9" t="s">
        <v>1955</v>
      </c>
      <c r="D211" s="4">
        <v>2738634</v>
      </c>
    </row>
    <row r="212" spans="1:4">
      <c r="A212" s="7" t="s">
        <v>577</v>
      </c>
      <c r="B212" s="17" t="s">
        <v>1540</v>
      </c>
      <c r="C212" s="9" t="s">
        <v>1955</v>
      </c>
      <c r="D212" s="4">
        <v>12606691</v>
      </c>
    </row>
    <row r="213" spans="1:4">
      <c r="A213" s="7" t="s">
        <v>578</v>
      </c>
      <c r="B213" s="17" t="s">
        <v>1540</v>
      </c>
      <c r="C213" s="9" t="s">
        <v>1955</v>
      </c>
      <c r="D213" s="4">
        <v>76211576</v>
      </c>
    </row>
    <row r="214" spans="1:4">
      <c r="A214" s="7" t="s">
        <v>581</v>
      </c>
      <c r="B214" s="17" t="s">
        <v>1540</v>
      </c>
      <c r="C214" s="17" t="s">
        <v>1955</v>
      </c>
      <c r="D214" s="4">
        <v>77480081</v>
      </c>
    </row>
    <row r="215" spans="1:4">
      <c r="A215" s="7" t="s">
        <v>583</v>
      </c>
      <c r="B215" s="9" t="s">
        <v>1531</v>
      </c>
      <c r="C215" s="9" t="s">
        <v>1767</v>
      </c>
      <c r="D215" s="4">
        <v>2884866</v>
      </c>
    </row>
    <row r="216" spans="1:4">
      <c r="A216" s="7" t="s">
        <v>585</v>
      </c>
      <c r="B216" s="17" t="s">
        <v>1913</v>
      </c>
      <c r="C216" s="9" t="s">
        <v>1964</v>
      </c>
      <c r="D216" s="4">
        <v>846000</v>
      </c>
    </row>
    <row r="217" spans="1:4">
      <c r="A217" s="7" t="s">
        <v>588</v>
      </c>
      <c r="B217" s="17" t="s">
        <v>1913</v>
      </c>
      <c r="C217" s="9" t="s">
        <v>1914</v>
      </c>
      <c r="D217" s="4">
        <v>2437118</v>
      </c>
    </row>
    <row r="218" spans="1:4">
      <c r="A218" s="7" t="s">
        <v>589</v>
      </c>
      <c r="B218" s="17" t="s">
        <v>1913</v>
      </c>
      <c r="C218" s="9" t="s">
        <v>1914</v>
      </c>
      <c r="D218" s="4">
        <v>5307288</v>
      </c>
    </row>
    <row r="219" spans="1:4">
      <c r="A219" s="7" t="s">
        <v>590</v>
      </c>
      <c r="B219" s="17" t="s">
        <v>1913</v>
      </c>
      <c r="C219" s="17" t="s">
        <v>1914</v>
      </c>
      <c r="D219" s="4">
        <v>7268285</v>
      </c>
    </row>
    <row r="220" spans="1:4">
      <c r="A220" s="7" t="s">
        <v>591</v>
      </c>
      <c r="B220" s="17" t="s">
        <v>1391</v>
      </c>
      <c r="C220" s="9" t="s">
        <v>1981</v>
      </c>
      <c r="D220" s="4">
        <v>69620</v>
      </c>
    </row>
    <row r="221" spans="1:4">
      <c r="A221" s="7" t="s">
        <v>593</v>
      </c>
      <c r="B221" s="17" t="s">
        <v>1391</v>
      </c>
      <c r="C221" s="9" t="s">
        <v>1981</v>
      </c>
      <c r="D221" s="4">
        <v>4367034</v>
      </c>
    </row>
    <row r="222" spans="1:4">
      <c r="A222" s="7" t="s">
        <v>594</v>
      </c>
      <c r="B222" s="17" t="s">
        <v>1391</v>
      </c>
      <c r="C222" s="9" t="s">
        <v>1981</v>
      </c>
      <c r="D222" s="4">
        <v>50597</v>
      </c>
    </row>
    <row r="223" spans="1:4">
      <c r="A223" s="7" t="s">
        <v>595</v>
      </c>
      <c r="B223" s="17" t="s">
        <v>1391</v>
      </c>
      <c r="C223" s="9" t="s">
        <v>1981</v>
      </c>
      <c r="D223" s="4">
        <v>19420</v>
      </c>
    </row>
    <row r="224" spans="1:4">
      <c r="A224" s="7" t="s">
        <v>596</v>
      </c>
      <c r="B224" s="17" t="s">
        <v>1877</v>
      </c>
      <c r="C224" s="9" t="s">
        <v>1878</v>
      </c>
      <c r="D224" s="4">
        <v>2383000</v>
      </c>
    </row>
    <row r="225" spans="1:4">
      <c r="A225" s="7" t="s">
        <v>597</v>
      </c>
      <c r="B225" s="17" t="s">
        <v>758</v>
      </c>
      <c r="C225" s="17" t="s">
        <v>2163</v>
      </c>
      <c r="D225" s="4">
        <v>1250000</v>
      </c>
    </row>
    <row r="226" spans="1:4">
      <c r="A226" s="7" t="s">
        <v>598</v>
      </c>
      <c r="B226" s="17" t="s">
        <v>758</v>
      </c>
      <c r="C226" s="17" t="s">
        <v>2115</v>
      </c>
      <c r="D226" s="4">
        <v>2026000</v>
      </c>
    </row>
    <row r="227" spans="1:4">
      <c r="A227" s="7" t="s">
        <v>600</v>
      </c>
      <c r="B227" s="17" t="s">
        <v>758</v>
      </c>
      <c r="C227" s="9" t="s">
        <v>2068</v>
      </c>
      <c r="D227" s="4">
        <v>730875</v>
      </c>
    </row>
    <row r="228" spans="1:4">
      <c r="A228" s="7" t="s">
        <v>603</v>
      </c>
      <c r="B228" s="17" t="s">
        <v>758</v>
      </c>
      <c r="C228" s="17" t="s">
        <v>2113</v>
      </c>
      <c r="D228" s="4">
        <v>2026000</v>
      </c>
    </row>
    <row r="229" spans="1:4">
      <c r="A229" s="7" t="s">
        <v>604</v>
      </c>
      <c r="B229" s="9" t="s">
        <v>758</v>
      </c>
      <c r="C229" s="9" t="s">
        <v>1802</v>
      </c>
      <c r="D229" s="4">
        <v>2026000</v>
      </c>
    </row>
    <row r="230" spans="1:4">
      <c r="A230" s="7" t="s">
        <v>606</v>
      </c>
      <c r="B230" s="17" t="s">
        <v>758</v>
      </c>
      <c r="C230" s="17" t="s">
        <v>2178</v>
      </c>
      <c r="D230" s="4">
        <v>2026000</v>
      </c>
    </row>
    <row r="231" spans="1:4">
      <c r="A231" s="7" t="s">
        <v>607</v>
      </c>
      <c r="B231" s="17" t="s">
        <v>758</v>
      </c>
      <c r="C231" s="17" t="s">
        <v>2159</v>
      </c>
      <c r="D231" s="4">
        <v>1062500</v>
      </c>
    </row>
    <row r="232" spans="1:4">
      <c r="A232" s="7" t="s">
        <v>608</v>
      </c>
      <c r="B232" s="17" t="s">
        <v>758</v>
      </c>
      <c r="C232" s="17" t="s">
        <v>2128</v>
      </c>
      <c r="D232" s="4">
        <v>3165000</v>
      </c>
    </row>
    <row r="233" spans="1:4">
      <c r="A233" s="7" t="s">
        <v>609</v>
      </c>
      <c r="B233" s="17" t="s">
        <v>758</v>
      </c>
      <c r="C233" s="17" t="s">
        <v>2161</v>
      </c>
      <c r="D233" s="4">
        <v>900000</v>
      </c>
    </row>
    <row r="234" spans="1:4">
      <c r="A234" s="7" t="s">
        <v>610</v>
      </c>
      <c r="B234" s="17" t="s">
        <v>758</v>
      </c>
      <c r="C234" s="17" t="s">
        <v>2124</v>
      </c>
      <c r="D234" s="4">
        <v>1468400</v>
      </c>
    </row>
    <row r="235" spans="1:4">
      <c r="A235" s="7" t="s">
        <v>612</v>
      </c>
      <c r="B235" s="17" t="s">
        <v>758</v>
      </c>
      <c r="C235" s="9" t="s">
        <v>1946</v>
      </c>
      <c r="D235" s="4">
        <v>2026000</v>
      </c>
    </row>
    <row r="236" spans="1:4">
      <c r="A236" s="7" t="s">
        <v>613</v>
      </c>
      <c r="B236" s="17" t="s">
        <v>758</v>
      </c>
      <c r="C236" s="17" t="s">
        <v>2130</v>
      </c>
      <c r="D236" s="4">
        <v>1000000</v>
      </c>
    </row>
    <row r="237" spans="1:4">
      <c r="A237" s="7" t="s">
        <v>615</v>
      </c>
      <c r="B237" s="17" t="s">
        <v>758</v>
      </c>
      <c r="C237" s="17" t="s">
        <v>2151</v>
      </c>
      <c r="D237" s="4">
        <v>900000</v>
      </c>
    </row>
    <row r="238" spans="1:4">
      <c r="A238" s="7" t="s">
        <v>617</v>
      </c>
      <c r="B238" s="17" t="s">
        <v>758</v>
      </c>
      <c r="C238" s="9" t="s">
        <v>1945</v>
      </c>
      <c r="D238" s="4">
        <v>2026000</v>
      </c>
    </row>
    <row r="239" spans="1:4">
      <c r="A239" s="7" t="s">
        <v>619</v>
      </c>
      <c r="B239" s="22" t="s">
        <v>758</v>
      </c>
      <c r="C239" s="22" t="s">
        <v>2446</v>
      </c>
      <c r="D239" s="10">
        <v>2080000</v>
      </c>
    </row>
    <row r="240" spans="1:4">
      <c r="A240" s="7" t="s">
        <v>621</v>
      </c>
      <c r="B240" s="17" t="s">
        <v>758</v>
      </c>
      <c r="C240" s="17" t="s">
        <v>2084</v>
      </c>
      <c r="D240" s="4">
        <v>2140000</v>
      </c>
    </row>
    <row r="241" spans="1:4">
      <c r="A241" s="7" t="s">
        <v>622</v>
      </c>
      <c r="B241" s="20" t="s">
        <v>758</v>
      </c>
      <c r="C241" s="19" t="s">
        <v>2448</v>
      </c>
      <c r="D241" s="10">
        <v>1300000</v>
      </c>
    </row>
    <row r="242" spans="1:4">
      <c r="A242" s="7" t="s">
        <v>623</v>
      </c>
      <c r="B242" s="17" t="s">
        <v>1483</v>
      </c>
      <c r="C242" s="9" t="s">
        <v>1920</v>
      </c>
      <c r="D242" s="4">
        <v>2226000</v>
      </c>
    </row>
    <row r="243" spans="1:4">
      <c r="A243" s="7" t="s">
        <v>624</v>
      </c>
      <c r="B243" s="17" t="s">
        <v>1483</v>
      </c>
      <c r="C243" s="9" t="s">
        <v>1901</v>
      </c>
      <c r="D243" s="4">
        <v>5058000</v>
      </c>
    </row>
    <row r="244" spans="1:4">
      <c r="A244" s="7" t="s">
        <v>625</v>
      </c>
      <c r="B244" s="17" t="s">
        <v>1483</v>
      </c>
      <c r="C244" s="9" t="s">
        <v>1918</v>
      </c>
      <c r="D244" s="4">
        <v>2391200</v>
      </c>
    </row>
    <row r="245" spans="1:4">
      <c r="A245" s="7" t="s">
        <v>626</v>
      </c>
      <c r="B245" s="17" t="s">
        <v>1483</v>
      </c>
      <c r="C245" s="9" t="s">
        <v>1919</v>
      </c>
      <c r="D245" s="4">
        <v>2391200</v>
      </c>
    </row>
    <row r="246" spans="1:4">
      <c r="A246" s="7" t="s">
        <v>627</v>
      </c>
      <c r="B246" s="9" t="s">
        <v>1483</v>
      </c>
      <c r="C246" s="9" t="s">
        <v>1780</v>
      </c>
      <c r="D246" s="4">
        <v>2391200</v>
      </c>
    </row>
    <row r="247" spans="1:4">
      <c r="A247" s="7" t="s">
        <v>628</v>
      </c>
      <c r="B247" s="17" t="s">
        <v>1483</v>
      </c>
      <c r="C247" s="9" t="s">
        <v>1899</v>
      </c>
      <c r="D247" s="4">
        <v>2391200</v>
      </c>
    </row>
    <row r="248" spans="1:4">
      <c r="A248" s="7" t="s">
        <v>630</v>
      </c>
      <c r="B248" s="9" t="s">
        <v>1483</v>
      </c>
      <c r="C248" s="9" t="s">
        <v>1781</v>
      </c>
      <c r="D248" s="4">
        <v>2391200</v>
      </c>
    </row>
    <row r="249" spans="1:4">
      <c r="A249" s="7" t="s">
        <v>631</v>
      </c>
      <c r="B249" s="17" t="s">
        <v>1483</v>
      </c>
      <c r="C249" s="9" t="s">
        <v>1861</v>
      </c>
      <c r="D249" s="4">
        <v>2391200</v>
      </c>
    </row>
    <row r="250" spans="1:4">
      <c r="A250" s="7" t="s">
        <v>633</v>
      </c>
      <c r="B250" s="9" t="s">
        <v>1483</v>
      </c>
      <c r="C250" s="9" t="s">
        <v>1782</v>
      </c>
      <c r="D250" s="4">
        <v>2391200</v>
      </c>
    </row>
    <row r="251" spans="1:4">
      <c r="A251" s="7" t="s">
        <v>636</v>
      </c>
      <c r="B251" s="17" t="s">
        <v>1483</v>
      </c>
      <c r="C251" s="9" t="s">
        <v>1900</v>
      </c>
      <c r="D251" s="4">
        <v>2391200</v>
      </c>
    </row>
    <row r="252" spans="1:4">
      <c r="A252" s="7" t="s">
        <v>638</v>
      </c>
      <c r="B252" s="9" t="s">
        <v>1483</v>
      </c>
      <c r="C252" s="9" t="s">
        <v>1783</v>
      </c>
      <c r="D252" s="4">
        <v>2391200</v>
      </c>
    </row>
    <row r="253" spans="1:4">
      <c r="A253" s="7" t="s">
        <v>639</v>
      </c>
      <c r="B253" s="17" t="s">
        <v>1483</v>
      </c>
      <c r="C253" s="9" t="s">
        <v>1984</v>
      </c>
      <c r="D253" s="4">
        <v>2391200</v>
      </c>
    </row>
    <row r="254" spans="1:4">
      <c r="A254" s="7" t="s">
        <v>640</v>
      </c>
      <c r="B254" s="17" t="s">
        <v>1483</v>
      </c>
      <c r="C254" s="17" t="s">
        <v>1917</v>
      </c>
      <c r="D254" s="4">
        <v>2391200</v>
      </c>
    </row>
    <row r="255" spans="1:4">
      <c r="A255" s="7" t="s">
        <v>641</v>
      </c>
      <c r="B255" s="17" t="s">
        <v>1483</v>
      </c>
      <c r="C255" s="17" t="s">
        <v>2145</v>
      </c>
      <c r="D255" s="4">
        <v>4000000</v>
      </c>
    </row>
    <row r="256" spans="1:4">
      <c r="A256" s="7" t="s">
        <v>642</v>
      </c>
      <c r="B256" s="17" t="s">
        <v>1483</v>
      </c>
      <c r="C256" s="17" t="s">
        <v>2217</v>
      </c>
      <c r="D256" s="4">
        <v>4000000</v>
      </c>
    </row>
    <row r="257" spans="1:4">
      <c r="A257" s="7" t="s">
        <v>643</v>
      </c>
      <c r="B257" s="17" t="s">
        <v>1483</v>
      </c>
      <c r="C257" s="9" t="s">
        <v>2050</v>
      </c>
      <c r="D257" s="4">
        <v>1635000</v>
      </c>
    </row>
    <row r="258" spans="1:4">
      <c r="A258" s="7" t="s">
        <v>644</v>
      </c>
      <c r="B258" s="17" t="s">
        <v>1483</v>
      </c>
      <c r="C258" s="9" t="s">
        <v>2050</v>
      </c>
      <c r="D258" s="4">
        <v>1249000</v>
      </c>
    </row>
    <row r="259" spans="1:4">
      <c r="A259" s="7" t="s">
        <v>645</v>
      </c>
      <c r="B259" s="17" t="s">
        <v>1483</v>
      </c>
      <c r="C259" s="9" t="s">
        <v>1921</v>
      </c>
      <c r="D259" s="4">
        <v>1537000</v>
      </c>
    </row>
    <row r="260" spans="1:4">
      <c r="A260" s="7" t="s">
        <v>646</v>
      </c>
      <c r="B260" s="17" t="s">
        <v>1859</v>
      </c>
      <c r="C260" s="9" t="s">
        <v>1860</v>
      </c>
      <c r="D260" s="4">
        <v>19194180</v>
      </c>
    </row>
    <row r="261" spans="1:4">
      <c r="A261" s="7" t="s">
        <v>647</v>
      </c>
      <c r="B261" s="17" t="s">
        <v>1859</v>
      </c>
      <c r="C261" s="9" t="s">
        <v>1903</v>
      </c>
      <c r="D261" s="4">
        <v>1365767</v>
      </c>
    </row>
    <row r="262" spans="1:4">
      <c r="A262" s="7" t="s">
        <v>650</v>
      </c>
      <c r="B262" s="17" t="s">
        <v>1859</v>
      </c>
      <c r="C262" s="9" t="s">
        <v>1903</v>
      </c>
      <c r="D262" s="4">
        <v>26000000</v>
      </c>
    </row>
    <row r="263" spans="1:4">
      <c r="A263" s="7" t="s">
        <v>652</v>
      </c>
      <c r="B263" s="9" t="s">
        <v>1793</v>
      </c>
      <c r="C263" s="9" t="s">
        <v>1794</v>
      </c>
      <c r="D263" s="4">
        <v>2059036</v>
      </c>
    </row>
    <row r="264" spans="1:4">
      <c r="A264" s="7" t="s">
        <v>654</v>
      </c>
      <c r="B264" s="17" t="s">
        <v>1985</v>
      </c>
      <c r="C264" s="9" t="s">
        <v>1986</v>
      </c>
      <c r="D264" s="4">
        <v>19654200</v>
      </c>
    </row>
    <row r="265" spans="1:4">
      <c r="A265" s="7" t="s">
        <v>656</v>
      </c>
      <c r="B265" s="17" t="s">
        <v>1896</v>
      </c>
      <c r="C265" s="9" t="s">
        <v>1727</v>
      </c>
      <c r="D265" s="4">
        <v>41923868</v>
      </c>
    </row>
    <row r="266" spans="1:4">
      <c r="A266" s="7" t="s">
        <v>658</v>
      </c>
      <c r="B266" s="17" t="s">
        <v>1896</v>
      </c>
      <c r="C266" s="9" t="s">
        <v>1727</v>
      </c>
      <c r="D266" s="4">
        <v>5024742</v>
      </c>
    </row>
    <row r="267" spans="1:4">
      <c r="A267" s="7" t="s">
        <v>659</v>
      </c>
      <c r="B267" s="17" t="s">
        <v>1896</v>
      </c>
      <c r="C267" s="9" t="s">
        <v>1727</v>
      </c>
      <c r="D267" s="4">
        <v>5229910</v>
      </c>
    </row>
    <row r="268" spans="1:4">
      <c r="A268" s="7" t="s">
        <v>660</v>
      </c>
      <c r="B268" s="17" t="s">
        <v>1896</v>
      </c>
      <c r="C268" s="9" t="s">
        <v>1897</v>
      </c>
      <c r="D268" s="4">
        <v>3857569</v>
      </c>
    </row>
    <row r="269" spans="1:4">
      <c r="A269" s="7" t="s">
        <v>663</v>
      </c>
      <c r="B269" s="17" t="s">
        <v>1896</v>
      </c>
      <c r="C269" s="9" t="s">
        <v>1897</v>
      </c>
      <c r="D269" s="4">
        <v>353477</v>
      </c>
    </row>
    <row r="270" spans="1:4">
      <c r="A270" s="7" t="s">
        <v>665</v>
      </c>
      <c r="B270" s="17" t="s">
        <v>1896</v>
      </c>
      <c r="C270" s="9" t="s">
        <v>1971</v>
      </c>
      <c r="D270" s="4">
        <v>10000</v>
      </c>
    </row>
    <row r="271" spans="1:4">
      <c r="A271" s="7" t="s">
        <v>666</v>
      </c>
      <c r="B271" s="17" t="s">
        <v>1896</v>
      </c>
      <c r="C271" s="9" t="s">
        <v>1971</v>
      </c>
      <c r="D271" s="4">
        <v>35112</v>
      </c>
    </row>
    <row r="272" spans="1:4">
      <c r="A272" s="7" t="s">
        <v>667</v>
      </c>
      <c r="B272" s="17" t="s">
        <v>1896</v>
      </c>
      <c r="C272" s="9" t="s">
        <v>1972</v>
      </c>
      <c r="D272" s="4">
        <v>13277126</v>
      </c>
    </row>
    <row r="273" spans="1:4">
      <c r="A273" s="7" t="s">
        <v>669</v>
      </c>
      <c r="B273" s="17" t="s">
        <v>1896</v>
      </c>
      <c r="C273" s="9" t="s">
        <v>1972</v>
      </c>
      <c r="D273" s="4">
        <v>14750000</v>
      </c>
    </row>
    <row r="274" spans="1:4">
      <c r="A274" s="7" t="s">
        <v>672</v>
      </c>
      <c r="B274" s="9" t="s">
        <v>1356</v>
      </c>
      <c r="C274" s="9" t="s">
        <v>1245</v>
      </c>
      <c r="D274" s="4">
        <v>332109</v>
      </c>
    </row>
    <row r="275" spans="1:4">
      <c r="A275" s="7" t="s">
        <v>673</v>
      </c>
      <c r="B275" s="9" t="s">
        <v>1356</v>
      </c>
      <c r="C275" s="9" t="s">
        <v>1245</v>
      </c>
      <c r="D275" s="4">
        <v>3731820</v>
      </c>
    </row>
    <row r="276" spans="1:4">
      <c r="A276" s="7" t="s">
        <v>674</v>
      </c>
      <c r="B276" s="17" t="s">
        <v>1356</v>
      </c>
      <c r="C276" s="17" t="s">
        <v>1245</v>
      </c>
      <c r="D276" s="4">
        <v>2547098</v>
      </c>
    </row>
    <row r="277" spans="1:4">
      <c r="A277" s="7" t="s">
        <v>675</v>
      </c>
      <c r="B277" s="17" t="s">
        <v>1356</v>
      </c>
      <c r="C277" s="9" t="s">
        <v>78</v>
      </c>
      <c r="D277" s="4">
        <v>7171203</v>
      </c>
    </row>
    <row r="278" spans="1:4">
      <c r="A278" s="7" t="s">
        <v>677</v>
      </c>
      <c r="B278" s="9" t="s">
        <v>1609</v>
      </c>
      <c r="C278" s="9" t="s">
        <v>1610</v>
      </c>
      <c r="D278" s="4">
        <v>6910000</v>
      </c>
    </row>
    <row r="279" spans="1:4">
      <c r="A279" s="7" t="s">
        <v>678</v>
      </c>
      <c r="B279" s="9" t="s">
        <v>22</v>
      </c>
      <c r="C279" s="9" t="s">
        <v>1497</v>
      </c>
      <c r="D279" s="4">
        <v>1176280</v>
      </c>
    </row>
    <row r="280" spans="1:4">
      <c r="A280" s="7" t="s">
        <v>681</v>
      </c>
      <c r="B280" s="9" t="s">
        <v>22</v>
      </c>
      <c r="C280" s="9" t="s">
        <v>1670</v>
      </c>
      <c r="D280" s="4">
        <v>30661820</v>
      </c>
    </row>
    <row r="281" spans="1:4">
      <c r="A281" s="7" t="s">
        <v>683</v>
      </c>
      <c r="B281" s="17" t="s">
        <v>22</v>
      </c>
      <c r="C281" s="9" t="s">
        <v>1670</v>
      </c>
      <c r="D281" s="4">
        <v>7434103</v>
      </c>
    </row>
    <row r="282" spans="1:4">
      <c r="A282" s="7" t="s">
        <v>685</v>
      </c>
      <c r="B282" s="17" t="s">
        <v>22</v>
      </c>
      <c r="C282" s="9" t="s">
        <v>1670</v>
      </c>
      <c r="D282" s="4">
        <v>5887470</v>
      </c>
    </row>
    <row r="283" spans="1:4">
      <c r="A283" s="7" t="s">
        <v>687</v>
      </c>
      <c r="B283" s="19" t="s">
        <v>22</v>
      </c>
      <c r="C283" s="22" t="s">
        <v>1670</v>
      </c>
      <c r="D283" s="4">
        <v>3236955</v>
      </c>
    </row>
    <row r="284" spans="1:4">
      <c r="A284" s="7" t="s">
        <v>689</v>
      </c>
      <c r="B284" s="17" t="s">
        <v>22</v>
      </c>
      <c r="C284" s="9" t="s">
        <v>2056</v>
      </c>
      <c r="D284" s="4">
        <v>1544954</v>
      </c>
    </row>
    <row r="285" spans="1:4">
      <c r="A285" s="7" t="s">
        <v>690</v>
      </c>
      <c r="B285" s="9" t="s">
        <v>22</v>
      </c>
      <c r="C285" s="9" t="s">
        <v>1772</v>
      </c>
      <c r="D285" s="4">
        <v>9754357</v>
      </c>
    </row>
    <row r="286" spans="1:4">
      <c r="A286" s="7" t="s">
        <v>691</v>
      </c>
      <c r="B286" s="9" t="s">
        <v>22</v>
      </c>
      <c r="C286" s="9" t="s">
        <v>1815</v>
      </c>
      <c r="D286" s="4">
        <v>2385228</v>
      </c>
    </row>
    <row r="287" spans="1:4">
      <c r="A287" s="7" t="s">
        <v>692</v>
      </c>
      <c r="B287" s="9" t="s">
        <v>22</v>
      </c>
      <c r="C287" s="9" t="s">
        <v>1810</v>
      </c>
      <c r="D287" s="4">
        <v>1600000</v>
      </c>
    </row>
    <row r="288" spans="1:4">
      <c r="A288" s="7" t="s">
        <v>693</v>
      </c>
      <c r="B288" s="17" t="s">
        <v>22</v>
      </c>
      <c r="C288" s="17" t="s">
        <v>2212</v>
      </c>
      <c r="D288" s="4">
        <v>2223096</v>
      </c>
    </row>
    <row r="289" spans="1:4">
      <c r="A289" s="7" t="s">
        <v>694</v>
      </c>
      <c r="B289" s="22" t="s">
        <v>2332</v>
      </c>
      <c r="C289" s="22" t="s">
        <v>2333</v>
      </c>
      <c r="D289" s="10">
        <v>972148</v>
      </c>
    </row>
    <row r="290" spans="1:4">
      <c r="A290" s="7" t="s">
        <v>696</v>
      </c>
      <c r="B290" s="22" t="s">
        <v>2329</v>
      </c>
      <c r="C290" s="22" t="s">
        <v>2330</v>
      </c>
      <c r="D290" s="10">
        <v>875668</v>
      </c>
    </row>
    <row r="291" spans="1:4">
      <c r="A291" s="7" t="s">
        <v>698</v>
      </c>
      <c r="B291" s="9" t="s">
        <v>1806</v>
      </c>
      <c r="C291" s="9" t="s">
        <v>1807</v>
      </c>
      <c r="D291" s="4">
        <v>984000</v>
      </c>
    </row>
    <row r="292" spans="1:4">
      <c r="A292" s="7" t="s">
        <v>701</v>
      </c>
      <c r="B292" s="17" t="s">
        <v>1577</v>
      </c>
      <c r="C292" s="9" t="s">
        <v>1888</v>
      </c>
      <c r="D292" s="4">
        <v>1125000</v>
      </c>
    </row>
    <row r="293" spans="1:4">
      <c r="A293" s="7" t="s">
        <v>704</v>
      </c>
      <c r="B293" s="22" t="s">
        <v>2335</v>
      </c>
      <c r="C293" s="22" t="s">
        <v>2336</v>
      </c>
      <c r="D293" s="10">
        <v>420005</v>
      </c>
    </row>
    <row r="294" spans="1:4">
      <c r="A294" s="7" t="s">
        <v>705</v>
      </c>
      <c r="B294" s="17" t="s">
        <v>1433</v>
      </c>
      <c r="C294" s="9" t="s">
        <v>1915</v>
      </c>
      <c r="D294" s="4">
        <v>12180011</v>
      </c>
    </row>
    <row r="295" spans="1:4">
      <c r="A295" s="7" t="s">
        <v>706</v>
      </c>
      <c r="B295" s="22" t="s">
        <v>1433</v>
      </c>
      <c r="C295" s="22" t="s">
        <v>2433</v>
      </c>
      <c r="D295" s="10">
        <v>24268187</v>
      </c>
    </row>
    <row r="296" spans="1:4">
      <c r="A296" s="7" t="s">
        <v>707</v>
      </c>
      <c r="B296" s="17" t="s">
        <v>1433</v>
      </c>
      <c r="C296" s="9" t="s">
        <v>1998</v>
      </c>
      <c r="D296" s="4">
        <v>6693597</v>
      </c>
    </row>
    <row r="297" spans="1:4">
      <c r="A297" s="7" t="s">
        <v>708</v>
      </c>
      <c r="B297" s="17" t="s">
        <v>1433</v>
      </c>
      <c r="C297" s="17" t="s">
        <v>2091</v>
      </c>
      <c r="D297" s="4">
        <v>7500000</v>
      </c>
    </row>
    <row r="298" spans="1:4">
      <c r="A298" s="7" t="s">
        <v>709</v>
      </c>
      <c r="B298" s="17" t="s">
        <v>1433</v>
      </c>
      <c r="C298" s="17" t="s">
        <v>2091</v>
      </c>
      <c r="D298" s="4">
        <v>5019582</v>
      </c>
    </row>
    <row r="299" spans="1:4">
      <c r="A299" s="7" t="s">
        <v>710</v>
      </c>
      <c r="B299" s="17" t="s">
        <v>1433</v>
      </c>
      <c r="C299" s="17" t="s">
        <v>2134</v>
      </c>
      <c r="D299" s="4">
        <v>9738187</v>
      </c>
    </row>
    <row r="300" spans="1:4">
      <c r="A300" s="7" t="s">
        <v>713</v>
      </c>
      <c r="B300" s="17" t="s">
        <v>1433</v>
      </c>
      <c r="C300" s="9" t="s">
        <v>2027</v>
      </c>
      <c r="D300" s="4">
        <v>14415325</v>
      </c>
    </row>
    <row r="301" spans="1:4">
      <c r="A301" s="7" t="s">
        <v>716</v>
      </c>
      <c r="B301" s="17" t="s">
        <v>1260</v>
      </c>
      <c r="C301" s="9" t="s">
        <v>1967</v>
      </c>
      <c r="D301" s="4">
        <v>1500000</v>
      </c>
    </row>
    <row r="302" spans="1:4">
      <c r="A302" s="7" t="s">
        <v>719</v>
      </c>
      <c r="B302" s="17" t="s">
        <v>1260</v>
      </c>
      <c r="C302" s="9" t="s">
        <v>2059</v>
      </c>
      <c r="D302" s="4">
        <v>500000</v>
      </c>
    </row>
    <row r="303" spans="1:4">
      <c r="A303" s="7" t="s">
        <v>722</v>
      </c>
      <c r="B303" s="17" t="s">
        <v>1260</v>
      </c>
      <c r="C303" s="9" t="s">
        <v>1969</v>
      </c>
      <c r="D303" s="4">
        <v>9000000</v>
      </c>
    </row>
    <row r="304" spans="1:4">
      <c r="A304" s="7" t="s">
        <v>724</v>
      </c>
      <c r="B304" s="17" t="s">
        <v>1787</v>
      </c>
      <c r="C304" s="9" t="s">
        <v>1886</v>
      </c>
      <c r="D304" s="4">
        <v>400000</v>
      </c>
    </row>
    <row r="305" spans="1:4">
      <c r="A305" s="7" t="s">
        <v>726</v>
      </c>
      <c r="B305" s="17" t="s">
        <v>1260</v>
      </c>
      <c r="C305" s="17" t="s">
        <v>2099</v>
      </c>
      <c r="D305" s="4">
        <v>1700000</v>
      </c>
    </row>
    <row r="306" spans="1:4">
      <c r="A306" s="7" t="s">
        <v>728</v>
      </c>
      <c r="B306" s="17" t="s">
        <v>1787</v>
      </c>
      <c r="C306" s="9" t="s">
        <v>1924</v>
      </c>
      <c r="D306" s="4">
        <v>1000000</v>
      </c>
    </row>
    <row r="307" spans="1:4">
      <c r="A307" s="7" t="s">
        <v>729</v>
      </c>
      <c r="B307" s="17" t="s">
        <v>1787</v>
      </c>
      <c r="C307" s="9" t="s">
        <v>1925</v>
      </c>
      <c r="D307" s="4">
        <v>1460000</v>
      </c>
    </row>
    <row r="308" spans="1:4">
      <c r="A308" s="7" t="s">
        <v>731</v>
      </c>
      <c r="B308" s="22" t="s">
        <v>1260</v>
      </c>
      <c r="C308" s="22" t="s">
        <v>2340</v>
      </c>
      <c r="D308" s="4">
        <v>1600000</v>
      </c>
    </row>
    <row r="309" spans="1:4">
      <c r="A309" s="7" t="s">
        <v>732</v>
      </c>
      <c r="B309" s="17" t="s">
        <v>1260</v>
      </c>
      <c r="C309" s="9" t="s">
        <v>2057</v>
      </c>
      <c r="D309" s="4">
        <v>2400000</v>
      </c>
    </row>
    <row r="310" spans="1:4">
      <c r="A310" s="7" t="s">
        <v>735</v>
      </c>
      <c r="B310" s="17" t="s">
        <v>1260</v>
      </c>
      <c r="C310" s="9" t="s">
        <v>2057</v>
      </c>
      <c r="D310" s="4">
        <v>600000</v>
      </c>
    </row>
    <row r="311" spans="1:4">
      <c r="A311" s="7" t="s">
        <v>736</v>
      </c>
      <c r="B311" s="17" t="s">
        <v>1260</v>
      </c>
      <c r="C311" s="9" t="s">
        <v>1968</v>
      </c>
      <c r="D311" s="4">
        <v>1250000</v>
      </c>
    </row>
    <row r="312" spans="1:4">
      <c r="A312" s="7" t="s">
        <v>737</v>
      </c>
      <c r="B312" s="9" t="s">
        <v>1787</v>
      </c>
      <c r="C312" s="9" t="s">
        <v>1266</v>
      </c>
      <c r="D312" s="4">
        <v>4856759</v>
      </c>
    </row>
    <row r="313" spans="1:4">
      <c r="A313" s="7" t="s">
        <v>739</v>
      </c>
      <c r="B313" s="17" t="s">
        <v>1260</v>
      </c>
      <c r="C313" s="9" t="s">
        <v>1970</v>
      </c>
      <c r="D313" s="4">
        <v>305761</v>
      </c>
    </row>
    <row r="314" spans="1:4">
      <c r="A314" s="7" t="s">
        <v>742</v>
      </c>
      <c r="B314" s="17" t="s">
        <v>1260</v>
      </c>
      <c r="C314" s="17" t="s">
        <v>2098</v>
      </c>
      <c r="D314" s="4">
        <v>1000000</v>
      </c>
    </row>
    <row r="315" spans="1:4">
      <c r="A315" s="7" t="s">
        <v>744</v>
      </c>
      <c r="B315" s="17" t="s">
        <v>1260</v>
      </c>
      <c r="C315" s="9" t="s">
        <v>1995</v>
      </c>
      <c r="D315" s="4">
        <v>1200000</v>
      </c>
    </row>
    <row r="316" spans="1:4">
      <c r="A316" s="7" t="s">
        <v>745</v>
      </c>
      <c r="B316" s="17" t="s">
        <v>1260</v>
      </c>
      <c r="C316" s="9" t="s">
        <v>1912</v>
      </c>
      <c r="D316" s="4">
        <v>40000000</v>
      </c>
    </row>
    <row r="317" spans="1:4">
      <c r="A317" s="7" t="s">
        <v>747</v>
      </c>
      <c r="B317" s="17" t="s">
        <v>1787</v>
      </c>
      <c r="C317" s="9" t="s">
        <v>1887</v>
      </c>
      <c r="D317" s="4">
        <v>900000</v>
      </c>
    </row>
    <row r="318" spans="1:4">
      <c r="A318" s="7" t="s">
        <v>749</v>
      </c>
      <c r="B318" s="9" t="s">
        <v>1787</v>
      </c>
      <c r="C318" s="9" t="s">
        <v>1856</v>
      </c>
      <c r="D318" s="4">
        <v>218188</v>
      </c>
    </row>
    <row r="319" spans="1:4">
      <c r="A319" s="7" t="s">
        <v>751</v>
      </c>
      <c r="B319" s="17" t="s">
        <v>1787</v>
      </c>
      <c r="C319" s="9" t="s">
        <v>1923</v>
      </c>
      <c r="D319" s="4">
        <v>8000000</v>
      </c>
    </row>
    <row r="320" spans="1:4">
      <c r="A320" s="7" t="s">
        <v>752</v>
      </c>
      <c r="B320" s="17" t="s">
        <v>2015</v>
      </c>
      <c r="C320" s="9" t="s">
        <v>2017</v>
      </c>
      <c r="D320" s="4">
        <v>2412240</v>
      </c>
    </row>
    <row r="321" spans="1:4">
      <c r="A321" s="7" t="s">
        <v>753</v>
      </c>
      <c r="B321" s="17" t="s">
        <v>2015</v>
      </c>
      <c r="C321" s="9" t="s">
        <v>2016</v>
      </c>
      <c r="D321" s="4">
        <v>2897327</v>
      </c>
    </row>
    <row r="322" spans="1:4">
      <c r="A322" s="7" t="s">
        <v>756</v>
      </c>
      <c r="B322" s="17" t="s">
        <v>2015</v>
      </c>
      <c r="C322" s="17" t="s">
        <v>2196</v>
      </c>
      <c r="D322" s="4">
        <v>3239129</v>
      </c>
    </row>
    <row r="323" spans="1:4">
      <c r="A323" s="7" t="s">
        <v>757</v>
      </c>
      <c r="B323" s="17" t="s">
        <v>2015</v>
      </c>
      <c r="C323" s="9" t="s">
        <v>2028</v>
      </c>
      <c r="D323" s="4">
        <v>1624049</v>
      </c>
    </row>
    <row r="324" spans="1:4">
      <c r="A324" s="7" t="s">
        <v>760</v>
      </c>
      <c r="B324" s="9" t="s">
        <v>1828</v>
      </c>
      <c r="C324" s="9" t="s">
        <v>1829</v>
      </c>
      <c r="D324" s="4">
        <v>1838366</v>
      </c>
    </row>
    <row r="325" spans="1:4">
      <c r="A325" s="7" t="s">
        <v>762</v>
      </c>
      <c r="B325" s="9" t="s">
        <v>1812</v>
      </c>
      <c r="C325" s="9" t="s">
        <v>1813</v>
      </c>
      <c r="D325" s="4">
        <v>1397026</v>
      </c>
    </row>
    <row r="326" spans="1:4">
      <c r="A326" s="7" t="s">
        <v>764</v>
      </c>
      <c r="B326" s="17" t="s">
        <v>1812</v>
      </c>
      <c r="C326" s="9" t="s">
        <v>1813</v>
      </c>
      <c r="D326" s="4">
        <v>426854</v>
      </c>
    </row>
    <row r="327" spans="1:4">
      <c r="A327" s="7" t="s">
        <v>766</v>
      </c>
      <c r="B327" s="17" t="s">
        <v>1812</v>
      </c>
      <c r="C327" s="9" t="s">
        <v>1813</v>
      </c>
      <c r="D327" s="4">
        <v>857563</v>
      </c>
    </row>
    <row r="328" spans="1:4">
      <c r="A328" s="7" t="s">
        <v>767</v>
      </c>
      <c r="B328" s="17" t="s">
        <v>1812</v>
      </c>
      <c r="C328" s="17" t="s">
        <v>1813</v>
      </c>
      <c r="D328" s="4">
        <v>2041218</v>
      </c>
    </row>
    <row r="329" spans="1:4">
      <c r="A329" s="7" t="s">
        <v>770</v>
      </c>
      <c r="B329" s="17" t="s">
        <v>1812</v>
      </c>
      <c r="C329" s="17" t="s">
        <v>1813</v>
      </c>
      <c r="D329" s="4">
        <v>302904</v>
      </c>
    </row>
    <row r="330" spans="1:4">
      <c r="A330" s="7" t="s">
        <v>773</v>
      </c>
      <c r="B330" s="17" t="s">
        <v>1812</v>
      </c>
      <c r="C330" s="17" t="s">
        <v>2210</v>
      </c>
      <c r="D330" s="4">
        <v>929923</v>
      </c>
    </row>
    <row r="331" spans="1:4">
      <c r="A331" s="7" t="s">
        <v>775</v>
      </c>
      <c r="B331" s="17" t="s">
        <v>1812</v>
      </c>
      <c r="C331" s="9" t="s">
        <v>2001</v>
      </c>
      <c r="D331" s="4">
        <v>1000000</v>
      </c>
    </row>
    <row r="332" spans="1:4">
      <c r="A332" s="7" t="s">
        <v>776</v>
      </c>
      <c r="B332" s="17" t="s">
        <v>1406</v>
      </c>
      <c r="C332" s="9" t="s">
        <v>1565</v>
      </c>
      <c r="D332" s="4">
        <v>2773000</v>
      </c>
    </row>
    <row r="333" spans="1:4">
      <c r="A333" s="7" t="s">
        <v>777</v>
      </c>
      <c r="B333" s="17" t="s">
        <v>1406</v>
      </c>
      <c r="C333" s="9" t="s">
        <v>1991</v>
      </c>
      <c r="D333" s="4">
        <v>1914517</v>
      </c>
    </row>
    <row r="334" spans="1:4">
      <c r="A334" s="7" t="s">
        <v>778</v>
      </c>
      <c r="B334" s="17" t="s">
        <v>1406</v>
      </c>
      <c r="C334" s="9" t="s">
        <v>2042</v>
      </c>
      <c r="D334" s="4">
        <v>1722795</v>
      </c>
    </row>
    <row r="335" spans="1:4">
      <c r="A335" s="7" t="s">
        <v>779</v>
      </c>
      <c r="B335" s="17" t="s">
        <v>1406</v>
      </c>
      <c r="C335" s="17" t="s">
        <v>2200</v>
      </c>
      <c r="D335" s="4">
        <v>3432555</v>
      </c>
    </row>
    <row r="336" spans="1:4">
      <c r="A336" s="7" t="s">
        <v>780</v>
      </c>
      <c r="B336" s="17" t="s">
        <v>1406</v>
      </c>
      <c r="C336" s="17" t="s">
        <v>2200</v>
      </c>
      <c r="D336" s="4">
        <v>10000000</v>
      </c>
    </row>
    <row r="337" spans="1:4">
      <c r="A337" s="7" t="s">
        <v>781</v>
      </c>
      <c r="B337" s="17" t="s">
        <v>1406</v>
      </c>
      <c r="C337" s="17" t="s">
        <v>2200</v>
      </c>
      <c r="D337" s="4">
        <v>8216277</v>
      </c>
    </row>
    <row r="338" spans="1:4">
      <c r="A338" s="7" t="s">
        <v>782</v>
      </c>
      <c r="B338" s="17" t="s">
        <v>1406</v>
      </c>
      <c r="C338" s="17" t="s">
        <v>2141</v>
      </c>
      <c r="D338" s="4">
        <v>1285839</v>
      </c>
    </row>
    <row r="339" spans="1:4">
      <c r="A339" s="7" t="s">
        <v>783</v>
      </c>
      <c r="B339" s="17" t="s">
        <v>1406</v>
      </c>
      <c r="C339" s="17" t="s">
        <v>2108</v>
      </c>
      <c r="D339" s="4">
        <v>2172709</v>
      </c>
    </row>
    <row r="340" spans="1:4">
      <c r="A340" s="7" t="s">
        <v>785</v>
      </c>
      <c r="B340" s="17" t="s">
        <v>1406</v>
      </c>
      <c r="C340" s="17" t="s">
        <v>2206</v>
      </c>
      <c r="D340" s="4">
        <v>1070000</v>
      </c>
    </row>
    <row r="341" spans="1:4">
      <c r="A341" s="7" t="s">
        <v>786</v>
      </c>
      <c r="B341" s="17" t="s">
        <v>1406</v>
      </c>
      <c r="C341" s="9" t="s">
        <v>2041</v>
      </c>
      <c r="D341" s="4">
        <v>1936816</v>
      </c>
    </row>
    <row r="342" spans="1:4">
      <c r="A342" s="7" t="s">
        <v>789</v>
      </c>
      <c r="B342" s="17" t="s">
        <v>1406</v>
      </c>
      <c r="C342" s="9" t="s">
        <v>1871</v>
      </c>
      <c r="D342" s="4">
        <v>935000</v>
      </c>
    </row>
    <row r="343" spans="1:4">
      <c r="A343" s="7" t="s">
        <v>791</v>
      </c>
      <c r="B343" s="21" t="s">
        <v>771</v>
      </c>
      <c r="C343" s="22" t="s">
        <v>2346</v>
      </c>
      <c r="D343" s="10">
        <v>1672697</v>
      </c>
    </row>
    <row r="344" spans="1:4">
      <c r="A344" s="7" t="s">
        <v>793</v>
      </c>
      <c r="B344" s="21" t="s">
        <v>771</v>
      </c>
      <c r="C344" s="22" t="s">
        <v>2342</v>
      </c>
      <c r="D344" s="10">
        <v>412086</v>
      </c>
    </row>
    <row r="345" spans="1:4">
      <c r="A345" s="7" t="s">
        <v>795</v>
      </c>
      <c r="B345" s="9" t="s">
        <v>771</v>
      </c>
      <c r="C345" s="9" t="s">
        <v>1808</v>
      </c>
      <c r="D345" s="4">
        <v>1716343</v>
      </c>
    </row>
    <row r="346" spans="1:4">
      <c r="A346" s="7" t="s">
        <v>797</v>
      </c>
      <c r="B346" s="18" t="s">
        <v>771</v>
      </c>
      <c r="C346" s="20" t="s">
        <v>2344</v>
      </c>
      <c r="D346" s="10">
        <v>3576599</v>
      </c>
    </row>
    <row r="347" spans="1:4">
      <c r="A347" s="7" t="s">
        <v>799</v>
      </c>
      <c r="B347" s="17" t="s">
        <v>771</v>
      </c>
      <c r="C347" s="9" t="s">
        <v>1904</v>
      </c>
      <c r="D347" s="4">
        <v>2270402</v>
      </c>
    </row>
    <row r="348" spans="1:4">
      <c r="A348" s="7" t="s">
        <v>802</v>
      </c>
      <c r="B348" s="18" t="s">
        <v>2319</v>
      </c>
      <c r="C348" s="19" t="s">
        <v>2320</v>
      </c>
      <c r="D348" s="10">
        <v>2374900</v>
      </c>
    </row>
    <row r="349" spans="1:4">
      <c r="A349" s="7" t="s">
        <v>804</v>
      </c>
      <c r="B349" s="17" t="s">
        <v>714</v>
      </c>
      <c r="C349" s="9" t="s">
        <v>1992</v>
      </c>
      <c r="D349" s="4">
        <v>660731</v>
      </c>
    </row>
    <row r="350" spans="1:4">
      <c r="A350" s="7" t="s">
        <v>807</v>
      </c>
      <c r="B350" s="17" t="s">
        <v>714</v>
      </c>
      <c r="C350" s="9" t="s">
        <v>1961</v>
      </c>
      <c r="D350" s="4">
        <v>4357650</v>
      </c>
    </row>
    <row r="351" spans="1:4">
      <c r="A351" s="7" t="s">
        <v>810</v>
      </c>
      <c r="B351" s="22" t="s">
        <v>2405</v>
      </c>
      <c r="C351" s="22" t="s">
        <v>2406</v>
      </c>
      <c r="D351" s="4">
        <v>4484000</v>
      </c>
    </row>
    <row r="352" spans="1:4">
      <c r="A352" s="7" t="s">
        <v>811</v>
      </c>
      <c r="B352" s="22" t="s">
        <v>2430</v>
      </c>
      <c r="C352" s="22" t="s">
        <v>2431</v>
      </c>
      <c r="D352" s="10">
        <v>4305432</v>
      </c>
    </row>
    <row r="353" spans="1:4">
      <c r="A353" s="7" t="s">
        <v>812</v>
      </c>
      <c r="B353" s="9" t="s">
        <v>1770</v>
      </c>
      <c r="C353" s="9" t="s">
        <v>1771</v>
      </c>
      <c r="D353" s="4">
        <v>1786000</v>
      </c>
    </row>
    <row r="354" spans="1:4">
      <c r="A354" s="7" t="s">
        <v>813</v>
      </c>
      <c r="B354" s="9" t="s">
        <v>1770</v>
      </c>
      <c r="C354" s="9" t="s">
        <v>1851</v>
      </c>
      <c r="D354" s="4">
        <v>1576000</v>
      </c>
    </row>
    <row r="355" spans="1:4">
      <c r="A355" s="7" t="s">
        <v>815</v>
      </c>
      <c r="B355" s="9" t="s">
        <v>1875</v>
      </c>
      <c r="C355" s="9" t="s">
        <v>2263</v>
      </c>
      <c r="D355" s="4">
        <v>907344</v>
      </c>
    </row>
    <row r="356" spans="1:4">
      <c r="A356" s="7" t="s">
        <v>816</v>
      </c>
      <c r="B356" s="9" t="s">
        <v>1875</v>
      </c>
      <c r="C356" s="9" t="s">
        <v>2268</v>
      </c>
      <c r="D356" s="4">
        <v>3106564</v>
      </c>
    </row>
    <row r="357" spans="1:4">
      <c r="A357" s="7" t="s">
        <v>817</v>
      </c>
      <c r="B357" s="9" t="s">
        <v>1875</v>
      </c>
      <c r="C357" s="9" t="s">
        <v>2272</v>
      </c>
      <c r="D357" s="4">
        <v>677200</v>
      </c>
    </row>
    <row r="358" spans="1:4">
      <c r="A358" s="7" t="s">
        <v>818</v>
      </c>
      <c r="B358" s="9" t="s">
        <v>1875</v>
      </c>
      <c r="C358" s="9" t="s">
        <v>2276</v>
      </c>
      <c r="D358" s="4">
        <v>1337000</v>
      </c>
    </row>
    <row r="359" spans="1:4">
      <c r="A359" s="7" t="s">
        <v>819</v>
      </c>
      <c r="B359" s="9" t="s">
        <v>1875</v>
      </c>
      <c r="C359" s="9" t="s">
        <v>2270</v>
      </c>
      <c r="D359" s="4">
        <v>404583</v>
      </c>
    </row>
    <row r="360" spans="1:4">
      <c r="A360" s="7" t="s">
        <v>820</v>
      </c>
      <c r="B360" s="9" t="s">
        <v>1875</v>
      </c>
      <c r="C360" s="9" t="s">
        <v>2261</v>
      </c>
      <c r="D360" s="4">
        <v>1998040</v>
      </c>
    </row>
    <row r="361" spans="1:4">
      <c r="A361" s="7" t="s">
        <v>823</v>
      </c>
      <c r="B361" s="17" t="s">
        <v>1875</v>
      </c>
      <c r="C361" s="9" t="s">
        <v>1876</v>
      </c>
      <c r="D361" s="4">
        <v>1642931</v>
      </c>
    </row>
    <row r="362" spans="1:4">
      <c r="A362" s="7" t="s">
        <v>824</v>
      </c>
      <c r="B362" s="9" t="s">
        <v>1875</v>
      </c>
      <c r="C362" s="9" t="s">
        <v>2274</v>
      </c>
      <c r="D362" s="4">
        <v>3400000</v>
      </c>
    </row>
    <row r="363" spans="1:4">
      <c r="A363" s="7" t="s">
        <v>826</v>
      </c>
      <c r="B363" s="17" t="s">
        <v>1875</v>
      </c>
      <c r="C363" s="9" t="s">
        <v>1989</v>
      </c>
      <c r="D363" s="4">
        <v>6652120</v>
      </c>
    </row>
    <row r="364" spans="1:4">
      <c r="A364" s="7" t="s">
        <v>827</v>
      </c>
      <c r="B364" s="17" t="s">
        <v>93</v>
      </c>
      <c r="C364" s="9" t="s">
        <v>2014</v>
      </c>
      <c r="D364" s="4">
        <v>4324475</v>
      </c>
    </row>
    <row r="365" spans="1:4">
      <c r="A365" s="7" t="s">
        <v>829</v>
      </c>
      <c r="B365" s="20" t="s">
        <v>2380</v>
      </c>
      <c r="C365" s="20" t="s">
        <v>2381</v>
      </c>
      <c r="D365" s="10">
        <v>60000000</v>
      </c>
    </row>
    <row r="366" spans="1:4">
      <c r="A366" s="7" t="s">
        <v>831</v>
      </c>
      <c r="B366" s="20" t="s">
        <v>2380</v>
      </c>
      <c r="C366" s="20" t="s">
        <v>2381</v>
      </c>
      <c r="D366" s="10">
        <v>7981133</v>
      </c>
    </row>
    <row r="367" spans="1:4">
      <c r="A367" s="7" t="s">
        <v>832</v>
      </c>
      <c r="B367" s="20" t="s">
        <v>2380</v>
      </c>
      <c r="C367" s="20" t="s">
        <v>2384</v>
      </c>
      <c r="D367" s="10">
        <v>47002004</v>
      </c>
    </row>
    <row r="368" spans="1:4">
      <c r="A368" s="7" t="s">
        <v>835</v>
      </c>
      <c r="B368" s="20" t="s">
        <v>2380</v>
      </c>
      <c r="C368" s="20" t="s">
        <v>2386</v>
      </c>
      <c r="D368" s="10">
        <v>46292958</v>
      </c>
    </row>
    <row r="369" spans="1:4">
      <c r="A369" s="7" t="s">
        <v>838</v>
      </c>
      <c r="B369" s="20" t="s">
        <v>2380</v>
      </c>
      <c r="C369" s="20" t="s">
        <v>2388</v>
      </c>
      <c r="D369" s="10">
        <v>39505555</v>
      </c>
    </row>
    <row r="370" spans="1:4">
      <c r="A370" s="7" t="s">
        <v>840</v>
      </c>
      <c r="B370" s="20" t="s">
        <v>2380</v>
      </c>
      <c r="C370" s="20" t="s">
        <v>2390</v>
      </c>
      <c r="D370" s="10">
        <v>22838331</v>
      </c>
    </row>
    <row r="371" spans="1:4">
      <c r="A371" s="7" t="s">
        <v>841</v>
      </c>
      <c r="B371" s="17" t="s">
        <v>1022</v>
      </c>
      <c r="C371" s="17" t="s">
        <v>2095</v>
      </c>
      <c r="D371" s="4">
        <v>2010493</v>
      </c>
    </row>
    <row r="372" spans="1:4">
      <c r="A372" s="7" t="s">
        <v>843</v>
      </c>
      <c r="B372" s="17" t="s">
        <v>1763</v>
      </c>
      <c r="C372" s="9" t="s">
        <v>2053</v>
      </c>
      <c r="D372" s="4">
        <v>1130653</v>
      </c>
    </row>
    <row r="373" spans="1:4">
      <c r="A373" s="7" t="s">
        <v>845</v>
      </c>
      <c r="B373" s="9" t="s">
        <v>1763</v>
      </c>
      <c r="C373" s="9" t="s">
        <v>1764</v>
      </c>
      <c r="D373" s="4">
        <v>1202163</v>
      </c>
    </row>
    <row r="374" spans="1:4">
      <c r="A374" s="7" t="s">
        <v>846</v>
      </c>
      <c r="B374" s="17" t="s">
        <v>1763</v>
      </c>
      <c r="C374" s="9" t="s">
        <v>1764</v>
      </c>
      <c r="D374" s="4">
        <v>1228981</v>
      </c>
    </row>
    <row r="375" spans="1:4">
      <c r="A375" s="7" t="s">
        <v>849</v>
      </c>
      <c r="B375" s="17" t="s">
        <v>1763</v>
      </c>
      <c r="C375" s="9" t="s">
        <v>1764</v>
      </c>
      <c r="D375" s="4">
        <v>1379420</v>
      </c>
    </row>
    <row r="376" spans="1:4">
      <c r="A376" s="7" t="s">
        <v>851</v>
      </c>
      <c r="B376" s="17" t="s">
        <v>1763</v>
      </c>
      <c r="C376" s="9" t="s">
        <v>2043</v>
      </c>
      <c r="D376" s="4">
        <v>4604767</v>
      </c>
    </row>
    <row r="377" spans="1:4">
      <c r="A377" s="7" t="s">
        <v>853</v>
      </c>
      <c r="B377" s="17" t="s">
        <v>1763</v>
      </c>
      <c r="C377" s="9" t="s">
        <v>2055</v>
      </c>
      <c r="D377" s="4">
        <v>2468607</v>
      </c>
    </row>
    <row r="378" spans="1:4">
      <c r="A378" s="7" t="s">
        <v>855</v>
      </c>
      <c r="B378" s="17" t="s">
        <v>1763</v>
      </c>
      <c r="C378" s="9" t="s">
        <v>2054</v>
      </c>
      <c r="D378" s="4">
        <v>1515813</v>
      </c>
    </row>
    <row r="379" spans="1:4">
      <c r="A379" s="7" t="s">
        <v>857</v>
      </c>
      <c r="B379" s="9" t="s">
        <v>1544</v>
      </c>
      <c r="C379" s="9" t="s">
        <v>1769</v>
      </c>
      <c r="D379" s="4">
        <v>3118228</v>
      </c>
    </row>
    <row r="380" spans="1:4">
      <c r="A380" s="7" t="s">
        <v>858</v>
      </c>
      <c r="B380" s="9" t="s">
        <v>1544</v>
      </c>
      <c r="C380" s="9" t="s">
        <v>1769</v>
      </c>
      <c r="D380" s="4">
        <v>15480</v>
      </c>
    </row>
    <row r="381" spans="1:4">
      <c r="A381" s="7" t="s">
        <v>859</v>
      </c>
      <c r="B381" s="17" t="s">
        <v>1462</v>
      </c>
      <c r="C381" s="9" t="s">
        <v>1874</v>
      </c>
      <c r="D381" s="4">
        <v>19000000</v>
      </c>
    </row>
    <row r="382" spans="1:4">
      <c r="A382" s="7" t="s">
        <v>861</v>
      </c>
      <c r="B382" s="17" t="s">
        <v>1462</v>
      </c>
      <c r="C382" s="9" t="s">
        <v>1874</v>
      </c>
      <c r="D382" s="4">
        <v>76105</v>
      </c>
    </row>
    <row r="383" spans="1:4">
      <c r="A383" s="7" t="s">
        <v>862</v>
      </c>
      <c r="B383" s="17" t="s">
        <v>1462</v>
      </c>
      <c r="C383" s="9" t="s">
        <v>1874</v>
      </c>
      <c r="D383" s="4">
        <v>7020649</v>
      </c>
    </row>
    <row r="384" spans="1:4">
      <c r="A384" s="7" t="s">
        <v>863</v>
      </c>
      <c r="B384" s="17" t="s">
        <v>1462</v>
      </c>
      <c r="C384" s="9" t="s">
        <v>1874</v>
      </c>
      <c r="D384" s="4">
        <v>4265897</v>
      </c>
    </row>
    <row r="385" spans="1:4">
      <c r="A385" s="7" t="s">
        <v>864</v>
      </c>
      <c r="B385" s="17" t="s">
        <v>1462</v>
      </c>
      <c r="C385" s="9" t="s">
        <v>1874</v>
      </c>
      <c r="D385" s="4">
        <v>605293</v>
      </c>
    </row>
    <row r="386" spans="1:4">
      <c r="A386" s="7" t="s">
        <v>867</v>
      </c>
      <c r="B386" s="23" t="s">
        <v>1462</v>
      </c>
      <c r="C386" s="22" t="s">
        <v>1874</v>
      </c>
      <c r="D386" s="4">
        <v>2160136</v>
      </c>
    </row>
    <row r="387" spans="1:4">
      <c r="A387" s="7" t="s">
        <v>869</v>
      </c>
      <c r="B387" s="9" t="s">
        <v>1462</v>
      </c>
      <c r="C387" s="9" t="s">
        <v>1773</v>
      </c>
      <c r="D387" s="4">
        <v>10618567</v>
      </c>
    </row>
    <row r="388" spans="1:4">
      <c r="A388" s="7" t="s">
        <v>872</v>
      </c>
      <c r="B388" s="17" t="s">
        <v>1462</v>
      </c>
      <c r="C388" s="9" t="s">
        <v>1773</v>
      </c>
      <c r="D388" s="4">
        <v>1276616</v>
      </c>
    </row>
    <row r="389" spans="1:4">
      <c r="A389" s="7" t="s">
        <v>873</v>
      </c>
      <c r="B389" s="17" t="s">
        <v>1462</v>
      </c>
      <c r="C389" s="9" t="s">
        <v>1773</v>
      </c>
      <c r="D389" s="4">
        <v>1628255</v>
      </c>
    </row>
    <row r="390" spans="1:4">
      <c r="A390" s="7" t="s">
        <v>874</v>
      </c>
      <c r="B390" s="17" t="s">
        <v>1926</v>
      </c>
      <c r="C390" s="9" t="s">
        <v>1927</v>
      </c>
      <c r="D390" s="4">
        <v>1001001</v>
      </c>
    </row>
    <row r="391" spans="1:4">
      <c r="A391" s="7" t="s">
        <v>875</v>
      </c>
      <c r="B391" s="9" t="s">
        <v>1468</v>
      </c>
      <c r="C391" s="9" t="s">
        <v>1408</v>
      </c>
      <c r="D391" s="4">
        <v>95860</v>
      </c>
    </row>
    <row r="392" spans="1:4">
      <c r="A392" s="7" t="s">
        <v>877</v>
      </c>
      <c r="B392" s="9" t="s">
        <v>1468</v>
      </c>
      <c r="C392" s="9" t="s">
        <v>1408</v>
      </c>
      <c r="D392" s="4">
        <v>1154867</v>
      </c>
    </row>
    <row r="393" spans="1:4">
      <c r="A393" s="7" t="s">
        <v>879</v>
      </c>
      <c r="B393" s="9" t="s">
        <v>1468</v>
      </c>
      <c r="C393" s="9" t="s">
        <v>1408</v>
      </c>
      <c r="D393" s="4">
        <v>7594253</v>
      </c>
    </row>
    <row r="394" spans="1:4">
      <c r="A394" s="7" t="s">
        <v>882</v>
      </c>
      <c r="B394" s="17" t="s">
        <v>1468</v>
      </c>
      <c r="C394" s="9" t="s">
        <v>1408</v>
      </c>
      <c r="D394" s="4">
        <v>9155020</v>
      </c>
    </row>
    <row r="395" spans="1:4">
      <c r="A395" s="7" t="s">
        <v>883</v>
      </c>
      <c r="B395" s="17" t="s">
        <v>1468</v>
      </c>
      <c r="C395" s="9" t="s">
        <v>1408</v>
      </c>
      <c r="D395" s="4">
        <v>1020977</v>
      </c>
    </row>
    <row r="396" spans="1:4">
      <c r="A396" s="7" t="s">
        <v>886</v>
      </c>
      <c r="B396" s="17" t="s">
        <v>1468</v>
      </c>
      <c r="C396" s="9" t="s">
        <v>1408</v>
      </c>
      <c r="D396" s="4">
        <v>2692418</v>
      </c>
    </row>
    <row r="397" spans="1:4">
      <c r="A397" s="7" t="s">
        <v>888</v>
      </c>
      <c r="B397" s="17" t="s">
        <v>1468</v>
      </c>
      <c r="C397" s="9" t="s">
        <v>1634</v>
      </c>
      <c r="D397" s="4">
        <v>7000000</v>
      </c>
    </row>
    <row r="398" spans="1:4">
      <c r="A398" s="7" t="s">
        <v>890</v>
      </c>
      <c r="B398" s="17" t="s">
        <v>1468</v>
      </c>
      <c r="C398" s="9" t="s">
        <v>1634</v>
      </c>
      <c r="D398" s="4">
        <v>24000000</v>
      </c>
    </row>
    <row r="399" spans="1:4">
      <c r="A399" s="7" t="s">
        <v>892</v>
      </c>
      <c r="B399" s="17" t="s">
        <v>1468</v>
      </c>
      <c r="C399" s="9" t="s">
        <v>1634</v>
      </c>
      <c r="D399" s="4">
        <v>4000000</v>
      </c>
    </row>
    <row r="400" spans="1:4">
      <c r="A400" s="7" t="s">
        <v>894</v>
      </c>
      <c r="B400" s="17" t="s">
        <v>1468</v>
      </c>
      <c r="C400" s="9" t="s">
        <v>1634</v>
      </c>
      <c r="D400" s="4">
        <v>7100000</v>
      </c>
    </row>
    <row r="401" spans="1:4">
      <c r="A401" s="7" t="s">
        <v>896</v>
      </c>
      <c r="B401" s="17" t="s">
        <v>1468</v>
      </c>
      <c r="C401" s="9" t="s">
        <v>1634</v>
      </c>
      <c r="D401" s="4">
        <v>17162673</v>
      </c>
    </row>
    <row r="402" spans="1:4">
      <c r="A402" s="7" t="s">
        <v>898</v>
      </c>
      <c r="B402" s="22" t="s">
        <v>1468</v>
      </c>
      <c r="C402" s="22" t="s">
        <v>2364</v>
      </c>
      <c r="D402" s="10">
        <v>23691193</v>
      </c>
    </row>
    <row r="403" spans="1:4">
      <c r="A403" s="7" t="s">
        <v>900</v>
      </c>
      <c r="B403" s="22" t="s">
        <v>1468</v>
      </c>
      <c r="C403" s="22" t="s">
        <v>2364</v>
      </c>
      <c r="D403" s="10">
        <v>19587744</v>
      </c>
    </row>
    <row r="404" spans="1:4">
      <c r="A404" s="7" t="s">
        <v>902</v>
      </c>
      <c r="B404" s="22" t="s">
        <v>1468</v>
      </c>
      <c r="C404" s="22" t="s">
        <v>2364</v>
      </c>
      <c r="D404" s="10">
        <v>4396168</v>
      </c>
    </row>
    <row r="405" spans="1:4">
      <c r="A405" s="7" t="s">
        <v>904</v>
      </c>
      <c r="B405" s="17" t="s">
        <v>1468</v>
      </c>
      <c r="C405" s="9" t="s">
        <v>1933</v>
      </c>
      <c r="D405" s="4">
        <v>355738</v>
      </c>
    </row>
    <row r="406" spans="1:4">
      <c r="A406" s="7" t="s">
        <v>905</v>
      </c>
      <c r="B406" s="17" t="s">
        <v>1468</v>
      </c>
      <c r="C406" s="9" t="s">
        <v>1933</v>
      </c>
      <c r="D406" s="4">
        <v>3000000</v>
      </c>
    </row>
    <row r="407" spans="1:4">
      <c r="A407" s="7" t="s">
        <v>906</v>
      </c>
      <c r="B407" s="17" t="s">
        <v>1468</v>
      </c>
      <c r="C407" s="9" t="s">
        <v>1933</v>
      </c>
      <c r="D407" s="4">
        <v>2042194</v>
      </c>
    </row>
    <row r="408" spans="1:4">
      <c r="A408" s="7" t="s">
        <v>907</v>
      </c>
      <c r="B408" s="17" t="s">
        <v>1468</v>
      </c>
      <c r="C408" s="9" t="s">
        <v>1933</v>
      </c>
      <c r="D408" s="4">
        <v>1500000</v>
      </c>
    </row>
    <row r="409" spans="1:4">
      <c r="A409" s="7" t="s">
        <v>908</v>
      </c>
      <c r="B409" s="17" t="s">
        <v>1468</v>
      </c>
      <c r="C409" s="9" t="s">
        <v>1933</v>
      </c>
      <c r="D409" s="4">
        <v>4900000</v>
      </c>
    </row>
    <row r="410" spans="1:4">
      <c r="A410" s="7" t="s">
        <v>909</v>
      </c>
      <c r="B410" s="17" t="s">
        <v>1468</v>
      </c>
      <c r="C410" s="9" t="s">
        <v>1933</v>
      </c>
      <c r="D410" s="4">
        <v>1100000</v>
      </c>
    </row>
    <row r="411" spans="1:4">
      <c r="A411" s="7" t="s">
        <v>910</v>
      </c>
      <c r="B411" s="17" t="s">
        <v>1468</v>
      </c>
      <c r="C411" s="9" t="s">
        <v>1933</v>
      </c>
      <c r="D411" s="4">
        <v>4500000</v>
      </c>
    </row>
    <row r="412" spans="1:4">
      <c r="A412" s="7" t="s">
        <v>911</v>
      </c>
      <c r="B412" s="17" t="s">
        <v>1468</v>
      </c>
      <c r="C412" s="9" t="s">
        <v>1933</v>
      </c>
      <c r="D412" s="4">
        <v>5717203</v>
      </c>
    </row>
    <row r="413" spans="1:4">
      <c r="A413" s="7" t="s">
        <v>912</v>
      </c>
      <c r="B413" s="17" t="s">
        <v>1468</v>
      </c>
      <c r="C413" s="9" t="s">
        <v>1933</v>
      </c>
      <c r="D413" s="4">
        <v>1229149</v>
      </c>
    </row>
    <row r="414" spans="1:4">
      <c r="A414" s="7" t="s">
        <v>913</v>
      </c>
      <c r="B414" s="17" t="s">
        <v>1468</v>
      </c>
      <c r="C414" s="9" t="s">
        <v>1933</v>
      </c>
      <c r="D414" s="4">
        <v>5000000</v>
      </c>
    </row>
    <row r="415" spans="1:4">
      <c r="A415" s="7" t="s">
        <v>915</v>
      </c>
      <c r="B415" s="17" t="s">
        <v>1468</v>
      </c>
      <c r="C415" s="9" t="s">
        <v>1933</v>
      </c>
      <c r="D415" s="4">
        <v>1000000</v>
      </c>
    </row>
    <row r="416" spans="1:4">
      <c r="A416" s="7" t="s">
        <v>916</v>
      </c>
      <c r="B416" s="17" t="s">
        <v>1468</v>
      </c>
      <c r="C416" s="9" t="s">
        <v>1933</v>
      </c>
      <c r="D416" s="4">
        <v>1898130</v>
      </c>
    </row>
    <row r="417" spans="1:4">
      <c r="A417" s="7" t="s">
        <v>917</v>
      </c>
      <c r="B417" s="17" t="s">
        <v>1468</v>
      </c>
      <c r="C417" s="9" t="s">
        <v>1933</v>
      </c>
      <c r="D417" s="4">
        <v>384667</v>
      </c>
    </row>
    <row r="418" spans="1:4">
      <c r="A418" s="7" t="s">
        <v>920</v>
      </c>
      <c r="B418" s="9" t="s">
        <v>1686</v>
      </c>
      <c r="C418" s="9" t="s">
        <v>1805</v>
      </c>
      <c r="D418" s="4">
        <v>7708077</v>
      </c>
    </row>
    <row r="419" spans="1:4">
      <c r="A419" s="7" t="s">
        <v>923</v>
      </c>
      <c r="B419" s="9" t="s">
        <v>1686</v>
      </c>
      <c r="C419" s="9" t="s">
        <v>1804</v>
      </c>
      <c r="D419" s="4">
        <v>980000</v>
      </c>
    </row>
    <row r="420" spans="1:4">
      <c r="A420" s="7" t="s">
        <v>926</v>
      </c>
      <c r="B420" s="17" t="s">
        <v>1848</v>
      </c>
      <c r="C420" s="9" t="s">
        <v>1965</v>
      </c>
      <c r="D420" s="4">
        <v>1200000</v>
      </c>
    </row>
    <row r="421" spans="1:4">
      <c r="A421" s="7" t="s">
        <v>928</v>
      </c>
      <c r="B421" s="22" t="s">
        <v>1848</v>
      </c>
      <c r="C421" s="22" t="s">
        <v>2428</v>
      </c>
      <c r="D421" s="4">
        <v>1198715</v>
      </c>
    </row>
    <row r="422" spans="1:4">
      <c r="A422" s="7" t="s">
        <v>931</v>
      </c>
      <c r="B422" s="9" t="s">
        <v>1848</v>
      </c>
      <c r="C422" s="9" t="s">
        <v>1849</v>
      </c>
      <c r="D422" s="4">
        <v>1455229</v>
      </c>
    </row>
    <row r="423" spans="1:4">
      <c r="A423" s="7" t="s">
        <v>933</v>
      </c>
      <c r="B423" s="22" t="s">
        <v>2438</v>
      </c>
      <c r="C423" s="22" t="s">
        <v>2439</v>
      </c>
      <c r="D423" s="10">
        <v>1650000</v>
      </c>
    </row>
    <row r="424" spans="1:4">
      <c r="A424" s="7" t="s">
        <v>935</v>
      </c>
      <c r="B424" s="17" t="s">
        <v>2096</v>
      </c>
      <c r="C424" s="17" t="s">
        <v>2097</v>
      </c>
      <c r="D424" s="4">
        <v>45449161</v>
      </c>
    </row>
    <row r="425" spans="1:4">
      <c r="A425" s="7" t="s">
        <v>937</v>
      </c>
      <c r="B425" s="21" t="s">
        <v>2096</v>
      </c>
      <c r="C425" s="22" t="s">
        <v>2097</v>
      </c>
      <c r="D425" s="4">
        <v>185367522</v>
      </c>
    </row>
    <row r="426" spans="1:4">
      <c r="A426" s="7" t="s">
        <v>939</v>
      </c>
      <c r="B426" s="17" t="s">
        <v>2070</v>
      </c>
      <c r="C426" s="17" t="s">
        <v>2071</v>
      </c>
      <c r="D426" s="4">
        <v>20577451</v>
      </c>
    </row>
    <row r="427" spans="1:4">
      <c r="A427" s="7" t="s">
        <v>941</v>
      </c>
      <c r="B427" s="17" t="s">
        <v>2070</v>
      </c>
      <c r="C427" s="17" t="s">
        <v>2071</v>
      </c>
      <c r="D427" s="4">
        <v>150000000</v>
      </c>
    </row>
    <row r="428" spans="1:4">
      <c r="A428" s="7" t="s">
        <v>943</v>
      </c>
      <c r="B428" s="23" t="s">
        <v>2070</v>
      </c>
      <c r="C428" s="22" t="s">
        <v>2071</v>
      </c>
      <c r="D428" s="10">
        <v>216512175</v>
      </c>
    </row>
    <row r="429" spans="1:4">
      <c r="A429" s="7" t="s">
        <v>944</v>
      </c>
      <c r="B429" s="23" t="s">
        <v>2070</v>
      </c>
      <c r="C429" s="22" t="s">
        <v>2071</v>
      </c>
      <c r="D429" s="4">
        <v>27109136</v>
      </c>
    </row>
    <row r="430" spans="1:4">
      <c r="A430" s="7" t="s">
        <v>945</v>
      </c>
      <c r="B430" s="17" t="s">
        <v>1236</v>
      </c>
      <c r="C430" s="9" t="s">
        <v>1880</v>
      </c>
      <c r="D430" s="4">
        <v>29796005</v>
      </c>
    </row>
    <row r="431" spans="1:4">
      <c r="A431" s="7" t="s">
        <v>946</v>
      </c>
      <c r="B431" s="17" t="s">
        <v>1236</v>
      </c>
      <c r="C431" s="9" t="s">
        <v>1880</v>
      </c>
      <c r="D431" s="4">
        <v>5000000</v>
      </c>
    </row>
    <row r="432" spans="1:4">
      <c r="A432" s="7" t="s">
        <v>947</v>
      </c>
      <c r="B432" s="17" t="s">
        <v>1236</v>
      </c>
      <c r="C432" s="9" t="s">
        <v>1880</v>
      </c>
      <c r="D432" s="4">
        <v>100000000</v>
      </c>
    </row>
    <row r="433" spans="1:4">
      <c r="A433" s="7" t="s">
        <v>948</v>
      </c>
      <c r="B433" s="17" t="s">
        <v>1236</v>
      </c>
      <c r="C433" s="9" t="s">
        <v>1880</v>
      </c>
      <c r="D433" s="4">
        <v>10000000</v>
      </c>
    </row>
    <row r="434" spans="1:4">
      <c r="A434" s="7" t="s">
        <v>951</v>
      </c>
      <c r="B434" s="17" t="s">
        <v>1236</v>
      </c>
      <c r="C434" s="9" t="s">
        <v>1880</v>
      </c>
      <c r="D434" s="4">
        <v>40820582</v>
      </c>
    </row>
    <row r="435" spans="1:4">
      <c r="A435" s="7" t="s">
        <v>953</v>
      </c>
      <c r="B435" s="17" t="s">
        <v>1940</v>
      </c>
      <c r="C435" s="9" t="s">
        <v>1941</v>
      </c>
      <c r="D435" s="4">
        <v>2971313</v>
      </c>
    </row>
    <row r="436" spans="1:4">
      <c r="A436" s="7" t="s">
        <v>954</v>
      </c>
      <c r="B436" s="17" t="s">
        <v>1940</v>
      </c>
      <c r="C436" s="9" t="s">
        <v>1941</v>
      </c>
      <c r="D436" s="4">
        <v>110114252</v>
      </c>
    </row>
    <row r="437" spans="1:4">
      <c r="A437" s="7" t="s">
        <v>955</v>
      </c>
      <c r="B437" s="17" t="s">
        <v>1940</v>
      </c>
      <c r="C437" s="9" t="s">
        <v>1941</v>
      </c>
      <c r="D437" s="4">
        <v>8800000</v>
      </c>
    </row>
    <row r="438" spans="1:4">
      <c r="A438" s="7" t="s">
        <v>956</v>
      </c>
      <c r="B438" s="17" t="s">
        <v>1940</v>
      </c>
      <c r="C438" s="9" t="s">
        <v>1941</v>
      </c>
      <c r="D438" s="4">
        <v>251000000</v>
      </c>
    </row>
    <row r="439" spans="1:4">
      <c r="A439" s="7" t="s">
        <v>1283</v>
      </c>
      <c r="B439" s="17" t="s">
        <v>1940</v>
      </c>
      <c r="C439" s="9" t="s">
        <v>1941</v>
      </c>
      <c r="D439" s="4">
        <v>105000000</v>
      </c>
    </row>
    <row r="440" spans="1:4">
      <c r="A440" s="7" t="s">
        <v>1284</v>
      </c>
      <c r="B440" s="17" t="s">
        <v>1940</v>
      </c>
      <c r="C440" s="9" t="s">
        <v>1941</v>
      </c>
      <c r="D440" s="4">
        <v>110000000</v>
      </c>
    </row>
    <row r="441" spans="1:4">
      <c r="A441" s="7" t="s">
        <v>1285</v>
      </c>
      <c r="B441" s="17" t="s">
        <v>1940</v>
      </c>
      <c r="C441" s="9" t="s">
        <v>1941</v>
      </c>
      <c r="D441" s="4">
        <v>25041546</v>
      </c>
    </row>
    <row r="442" spans="1:4">
      <c r="A442" s="7" t="s">
        <v>1286</v>
      </c>
      <c r="B442" s="17" t="s">
        <v>1940</v>
      </c>
      <c r="C442" s="17" t="s">
        <v>1941</v>
      </c>
      <c r="D442" s="4">
        <v>41302512</v>
      </c>
    </row>
    <row r="443" spans="1:4">
      <c r="A443" s="7" t="s">
        <v>1287</v>
      </c>
      <c r="B443" s="17" t="s">
        <v>1940</v>
      </c>
      <c r="C443" s="17" t="s">
        <v>1941</v>
      </c>
      <c r="D443" s="4">
        <v>38000000</v>
      </c>
    </row>
    <row r="444" spans="1:4">
      <c r="A444" s="7" t="s">
        <v>1288</v>
      </c>
      <c r="B444" s="21" t="s">
        <v>1940</v>
      </c>
      <c r="C444" s="22" t="s">
        <v>2349</v>
      </c>
      <c r="D444" s="10">
        <v>59219638</v>
      </c>
    </row>
    <row r="445" spans="1:4">
      <c r="A445" s="7" t="s">
        <v>1289</v>
      </c>
      <c r="B445" s="17" t="s">
        <v>1487</v>
      </c>
      <c r="C445" s="9" t="s">
        <v>1673</v>
      </c>
      <c r="D445" s="4">
        <v>5000000</v>
      </c>
    </row>
    <row r="446" spans="1:4">
      <c r="A446" s="7" t="s">
        <v>1291</v>
      </c>
      <c r="B446" s="17" t="s">
        <v>1487</v>
      </c>
      <c r="C446" s="9" t="s">
        <v>1673</v>
      </c>
      <c r="D446" s="4">
        <v>24216622</v>
      </c>
    </row>
    <row r="447" spans="1:4">
      <c r="A447" s="7" t="s">
        <v>1292</v>
      </c>
      <c r="B447" s="17" t="s">
        <v>1487</v>
      </c>
      <c r="C447" s="9" t="s">
        <v>1673</v>
      </c>
      <c r="D447" s="4">
        <v>43000000</v>
      </c>
    </row>
    <row r="448" spans="1:4">
      <c r="A448" s="7" t="s">
        <v>1294</v>
      </c>
      <c r="B448" s="17" t="s">
        <v>1487</v>
      </c>
      <c r="C448" s="9" t="s">
        <v>1673</v>
      </c>
      <c r="D448" s="4">
        <v>32463355</v>
      </c>
    </row>
    <row r="449" spans="1:4">
      <c r="A449" s="7" t="s">
        <v>1296</v>
      </c>
      <c r="B449" s="19" t="s">
        <v>2450</v>
      </c>
      <c r="C449" s="22" t="s">
        <v>2451</v>
      </c>
      <c r="D449" s="10">
        <v>1877444</v>
      </c>
    </row>
    <row r="450" spans="1:4">
      <c r="A450" s="7" t="s">
        <v>1298</v>
      </c>
      <c r="B450" s="19" t="s">
        <v>2450</v>
      </c>
      <c r="C450" s="22" t="s">
        <v>2455</v>
      </c>
      <c r="D450" s="10">
        <v>10422355</v>
      </c>
    </row>
    <row r="451" spans="1:4">
      <c r="A451" s="7" t="s">
        <v>1300</v>
      </c>
      <c r="B451" s="9" t="s">
        <v>2278</v>
      </c>
      <c r="C451" s="9" t="s">
        <v>2285</v>
      </c>
      <c r="D451" s="4">
        <v>435600</v>
      </c>
    </row>
    <row r="452" spans="1:4">
      <c r="A452" s="7" t="s">
        <v>1301</v>
      </c>
      <c r="B452" s="9" t="s">
        <v>2278</v>
      </c>
      <c r="C452" s="9" t="s">
        <v>2279</v>
      </c>
      <c r="D452" s="4">
        <v>402000</v>
      </c>
    </row>
    <row r="453" spans="1:4">
      <c r="A453" s="7" t="s">
        <v>1302</v>
      </c>
      <c r="B453" s="9" t="s">
        <v>2278</v>
      </c>
      <c r="C453" s="9" t="s">
        <v>2281</v>
      </c>
      <c r="D453" s="4">
        <v>475600</v>
      </c>
    </row>
    <row r="454" spans="1:4">
      <c r="A454" s="7" t="s">
        <v>1303</v>
      </c>
      <c r="B454" s="9" t="s">
        <v>2278</v>
      </c>
      <c r="C454" s="9" t="s">
        <v>2283</v>
      </c>
      <c r="D454" s="4">
        <v>489000</v>
      </c>
    </row>
    <row r="455" spans="1:4">
      <c r="A455" s="7" t="s">
        <v>1304</v>
      </c>
      <c r="B455" s="17" t="s">
        <v>1694</v>
      </c>
      <c r="C455" s="17" t="s">
        <v>1266</v>
      </c>
      <c r="D455" s="4">
        <v>43000000</v>
      </c>
    </row>
    <row r="456" spans="1:4">
      <c r="A456" s="7" t="s">
        <v>1307</v>
      </c>
      <c r="B456" s="22" t="s">
        <v>1694</v>
      </c>
      <c r="C456" s="22" t="s">
        <v>1266</v>
      </c>
      <c r="D456" s="4">
        <v>502393</v>
      </c>
    </row>
    <row r="457" spans="1:4">
      <c r="A457" s="7" t="s">
        <v>1308</v>
      </c>
      <c r="B457" s="22" t="s">
        <v>1694</v>
      </c>
      <c r="C457" s="22" t="s">
        <v>1266</v>
      </c>
      <c r="D457" s="4">
        <v>160468</v>
      </c>
    </row>
    <row r="458" spans="1:4">
      <c r="A458" s="7" t="s">
        <v>1310</v>
      </c>
      <c r="B458" s="9" t="s">
        <v>1694</v>
      </c>
      <c r="C458" s="9" t="s">
        <v>1695</v>
      </c>
      <c r="D458" s="4">
        <v>10653833</v>
      </c>
    </row>
    <row r="459" spans="1:4">
      <c r="A459" s="7" t="s">
        <v>1311</v>
      </c>
      <c r="B459" s="17" t="s">
        <v>1694</v>
      </c>
      <c r="C459" s="17" t="s">
        <v>2170</v>
      </c>
      <c r="D459" s="4">
        <v>17831181</v>
      </c>
    </row>
    <row r="460" spans="1:4">
      <c r="A460" s="7" t="s">
        <v>1312</v>
      </c>
      <c r="B460" s="17" t="s">
        <v>1694</v>
      </c>
      <c r="C460" s="17" t="s">
        <v>2170</v>
      </c>
      <c r="D460" s="4">
        <v>4159234</v>
      </c>
    </row>
    <row r="461" spans="1:4">
      <c r="A461" s="7" t="s">
        <v>1315</v>
      </c>
      <c r="B461" s="17" t="s">
        <v>1694</v>
      </c>
      <c r="C461" s="17" t="s">
        <v>2170</v>
      </c>
      <c r="D461" s="4">
        <v>1096910</v>
      </c>
    </row>
    <row r="462" spans="1:4">
      <c r="A462" s="7" t="s">
        <v>1316</v>
      </c>
      <c r="B462" s="22" t="s">
        <v>1694</v>
      </c>
      <c r="C462" s="22" t="s">
        <v>2170</v>
      </c>
      <c r="D462" s="4">
        <v>17230722</v>
      </c>
    </row>
    <row r="463" spans="1:4">
      <c r="A463" s="7" t="s">
        <v>1318</v>
      </c>
      <c r="B463" s="22" t="s">
        <v>1694</v>
      </c>
      <c r="C463" s="22" t="s">
        <v>2170</v>
      </c>
      <c r="D463" s="4">
        <v>8337912</v>
      </c>
    </row>
    <row r="464" spans="1:4">
      <c r="A464" s="7" t="s">
        <v>1320</v>
      </c>
      <c r="B464" s="23" t="s">
        <v>1694</v>
      </c>
      <c r="C464" s="22" t="s">
        <v>2354</v>
      </c>
      <c r="D464" s="10">
        <v>1252922</v>
      </c>
    </row>
    <row r="465" spans="1:4">
      <c r="A465" s="7" t="s">
        <v>1323</v>
      </c>
      <c r="B465" s="23" t="s">
        <v>1694</v>
      </c>
      <c r="C465" s="22" t="s">
        <v>2354</v>
      </c>
      <c r="D465" s="10">
        <v>1510029</v>
      </c>
    </row>
    <row r="466" spans="1:4">
      <c r="A466" s="7" t="s">
        <v>1326</v>
      </c>
      <c r="B466" s="23" t="s">
        <v>1694</v>
      </c>
      <c r="C466" s="22" t="s">
        <v>2354</v>
      </c>
      <c r="D466" s="10">
        <v>977641</v>
      </c>
    </row>
    <row r="467" spans="1:4">
      <c r="A467" s="7" t="s">
        <v>1328</v>
      </c>
      <c r="B467" s="23" t="s">
        <v>1694</v>
      </c>
      <c r="C467" s="22" t="s">
        <v>2354</v>
      </c>
      <c r="D467" s="10">
        <v>753521</v>
      </c>
    </row>
    <row r="468" spans="1:4">
      <c r="A468" s="7" t="s">
        <v>1329</v>
      </c>
      <c r="B468" s="23" t="s">
        <v>1694</v>
      </c>
      <c r="C468" s="22" t="s">
        <v>2354</v>
      </c>
      <c r="D468" s="10">
        <v>13781571</v>
      </c>
    </row>
    <row r="469" spans="1:4">
      <c r="A469" s="7" t="s">
        <v>1330</v>
      </c>
      <c r="B469" s="23" t="s">
        <v>1694</v>
      </c>
      <c r="C469" s="22" t="s">
        <v>2354</v>
      </c>
      <c r="D469" s="10">
        <v>4463353</v>
      </c>
    </row>
    <row r="470" spans="1:4">
      <c r="A470" s="7" t="s">
        <v>1333</v>
      </c>
      <c r="B470" s="17" t="s">
        <v>1493</v>
      </c>
      <c r="C470" s="9" t="s">
        <v>1895</v>
      </c>
      <c r="D470" s="4">
        <v>3777600</v>
      </c>
    </row>
    <row r="471" spans="1:4">
      <c r="A471" s="7" t="s">
        <v>1336</v>
      </c>
      <c r="B471" s="17" t="s">
        <v>1493</v>
      </c>
      <c r="C471" s="9" t="s">
        <v>1898</v>
      </c>
      <c r="D471" s="4">
        <v>9316018</v>
      </c>
    </row>
    <row r="472" spans="1:4">
      <c r="A472" s="7" t="s">
        <v>1338</v>
      </c>
      <c r="B472" s="17" t="s">
        <v>1493</v>
      </c>
      <c r="C472" s="9" t="s">
        <v>1879</v>
      </c>
      <c r="D472" s="4">
        <v>1149300</v>
      </c>
    </row>
    <row r="473" spans="1:4">
      <c r="A473" s="7" t="s">
        <v>1340</v>
      </c>
      <c r="B473" s="9" t="s">
        <v>1493</v>
      </c>
      <c r="C473" s="9" t="s">
        <v>1796</v>
      </c>
      <c r="D473" s="4">
        <v>2239429</v>
      </c>
    </row>
    <row r="474" spans="1:4">
      <c r="A474" s="7" t="s">
        <v>1341</v>
      </c>
      <c r="B474" s="17" t="s">
        <v>1493</v>
      </c>
      <c r="C474" s="9" t="s">
        <v>2046</v>
      </c>
      <c r="D474" s="4">
        <v>120000</v>
      </c>
    </row>
    <row r="475" spans="1:4">
      <c r="A475" s="7" t="s">
        <v>1342</v>
      </c>
      <c r="B475" s="17" t="s">
        <v>1493</v>
      </c>
      <c r="C475" s="9" t="s">
        <v>2046</v>
      </c>
      <c r="D475" s="4">
        <v>1682295</v>
      </c>
    </row>
    <row r="476" spans="1:4">
      <c r="A476" s="7" t="s">
        <v>1345</v>
      </c>
      <c r="B476" s="17" t="s">
        <v>1493</v>
      </c>
      <c r="C476" s="9" t="s">
        <v>2046</v>
      </c>
      <c r="D476" s="4">
        <v>1918600</v>
      </c>
    </row>
    <row r="477" spans="1:4">
      <c r="A477" s="7" t="s">
        <v>1346</v>
      </c>
      <c r="B477" s="17" t="s">
        <v>1493</v>
      </c>
      <c r="C477" s="9" t="s">
        <v>2046</v>
      </c>
      <c r="D477" s="4">
        <v>805221</v>
      </c>
    </row>
    <row r="478" spans="1:4">
      <c r="A478" s="7" t="s">
        <v>1347</v>
      </c>
      <c r="B478" s="17" t="s">
        <v>1493</v>
      </c>
      <c r="C478" s="17" t="s">
        <v>2046</v>
      </c>
      <c r="D478" s="4">
        <v>1407180</v>
      </c>
    </row>
    <row r="479" spans="1:4">
      <c r="A479" s="7" t="s">
        <v>1348</v>
      </c>
      <c r="B479" s="17" t="s">
        <v>1493</v>
      </c>
      <c r="C479" s="17" t="s">
        <v>2046</v>
      </c>
      <c r="D479" s="4">
        <v>19719641</v>
      </c>
    </row>
    <row r="480" spans="1:4">
      <c r="A480" s="7" t="s">
        <v>1349</v>
      </c>
      <c r="B480" s="17" t="s">
        <v>1987</v>
      </c>
      <c r="C480" s="9" t="s">
        <v>1988</v>
      </c>
      <c r="D480" s="4">
        <v>33672810</v>
      </c>
    </row>
    <row r="481" spans="1:4">
      <c r="A481" s="7" t="s">
        <v>1352</v>
      </c>
      <c r="B481" s="17" t="s">
        <v>1852</v>
      </c>
      <c r="C481" s="9" t="s">
        <v>1902</v>
      </c>
      <c r="D481" s="4">
        <v>20000000</v>
      </c>
    </row>
    <row r="482" spans="1:4">
      <c r="A482" s="7" t="s">
        <v>1354</v>
      </c>
      <c r="B482" s="9" t="s">
        <v>1852</v>
      </c>
      <c r="C482" s="9" t="s">
        <v>1854</v>
      </c>
      <c r="D482" s="4">
        <v>650000</v>
      </c>
    </row>
    <row r="483" spans="1:4">
      <c r="A483" s="7" t="s">
        <v>1754</v>
      </c>
      <c r="B483" s="9" t="s">
        <v>1852</v>
      </c>
      <c r="C483" s="9" t="s">
        <v>1853</v>
      </c>
      <c r="D483" s="4">
        <v>1857200</v>
      </c>
    </row>
    <row r="484" spans="1:4">
      <c r="A484" s="7" t="s">
        <v>1755</v>
      </c>
      <c r="B484" s="9" t="s">
        <v>1626</v>
      </c>
      <c r="C484" s="9" t="s">
        <v>1196</v>
      </c>
      <c r="D484" s="4">
        <v>238174</v>
      </c>
    </row>
    <row r="485" spans="1:4">
      <c r="A485" s="7" t="s">
        <v>1756</v>
      </c>
      <c r="B485" s="9" t="s">
        <v>1626</v>
      </c>
      <c r="C485" s="9" t="s">
        <v>1795</v>
      </c>
      <c r="D485" s="4">
        <v>3067390</v>
      </c>
    </row>
    <row r="486" spans="1:4">
      <c r="A486" s="7" t="s">
        <v>1757</v>
      </c>
      <c r="B486" s="17" t="s">
        <v>1626</v>
      </c>
      <c r="C486" s="9" t="s">
        <v>1795</v>
      </c>
      <c r="D486" s="4">
        <v>3254716</v>
      </c>
    </row>
    <row r="487" spans="1:4">
      <c r="A487" s="7" t="s">
        <v>1759</v>
      </c>
      <c r="B487" s="17" t="s">
        <v>1626</v>
      </c>
      <c r="C487" s="9" t="s">
        <v>1795</v>
      </c>
      <c r="D487" s="4">
        <v>1082664</v>
      </c>
    </row>
    <row r="488" spans="1:4">
      <c r="A488" s="7" t="s">
        <v>1760</v>
      </c>
      <c r="B488" s="17" t="s">
        <v>1626</v>
      </c>
      <c r="C488" s="9" t="s">
        <v>1795</v>
      </c>
      <c r="D488" s="4">
        <v>2000000</v>
      </c>
    </row>
    <row r="489" spans="1:4">
      <c r="A489" s="7" t="s">
        <v>2112</v>
      </c>
      <c r="B489" s="17" t="s">
        <v>1626</v>
      </c>
      <c r="C489" s="17" t="s">
        <v>1795</v>
      </c>
      <c r="D489" s="4">
        <v>2174233</v>
      </c>
    </row>
    <row r="490" spans="1:4">
      <c r="A490" s="7" t="s">
        <v>2114</v>
      </c>
      <c r="B490" s="17" t="s">
        <v>1957</v>
      </c>
      <c r="C490" s="9" t="s">
        <v>2062</v>
      </c>
      <c r="D490" s="4">
        <v>717436</v>
      </c>
    </row>
    <row r="491" spans="1:4">
      <c r="A491" s="7" t="s">
        <v>2116</v>
      </c>
      <c r="B491" s="17" t="s">
        <v>1957</v>
      </c>
      <c r="C491" s="9" t="s">
        <v>2061</v>
      </c>
      <c r="D491" s="4">
        <v>224077</v>
      </c>
    </row>
    <row r="492" spans="1:4">
      <c r="A492" s="7" t="s">
        <v>2117</v>
      </c>
      <c r="B492" s="17" t="s">
        <v>1957</v>
      </c>
      <c r="C492" s="9" t="s">
        <v>1958</v>
      </c>
      <c r="D492" s="4">
        <v>739979</v>
      </c>
    </row>
    <row r="493" spans="1:4">
      <c r="A493" s="7" t="s">
        <v>2118</v>
      </c>
      <c r="B493" s="17" t="s">
        <v>1611</v>
      </c>
      <c r="C493" s="9" t="s">
        <v>2031</v>
      </c>
      <c r="D493" s="4">
        <v>6539647</v>
      </c>
    </row>
    <row r="494" spans="1:4">
      <c r="A494" s="7" t="s">
        <v>2119</v>
      </c>
      <c r="B494" s="9" t="s">
        <v>1611</v>
      </c>
      <c r="C494" s="9" t="s">
        <v>1790</v>
      </c>
      <c r="D494" s="4">
        <v>3750000</v>
      </c>
    </row>
    <row r="495" spans="1:4">
      <c r="A495" s="7" t="s">
        <v>2120</v>
      </c>
      <c r="B495" s="17" t="s">
        <v>1413</v>
      </c>
      <c r="C495" s="9" t="s">
        <v>2049</v>
      </c>
      <c r="D495" s="4">
        <v>5051820</v>
      </c>
    </row>
    <row r="496" spans="1:4">
      <c r="A496" s="7" t="s">
        <v>2122</v>
      </c>
      <c r="B496" s="18" t="s">
        <v>1676</v>
      </c>
      <c r="C496" s="19" t="s">
        <v>2307</v>
      </c>
      <c r="D496" s="10">
        <v>2500000</v>
      </c>
    </row>
    <row r="497" spans="1:4">
      <c r="A497" s="7" t="s">
        <v>2123</v>
      </c>
      <c r="B497" s="9" t="s">
        <v>2231</v>
      </c>
      <c r="C497" s="17" t="s">
        <v>2232</v>
      </c>
      <c r="D497" s="4">
        <v>2589587</v>
      </c>
    </row>
    <row r="498" spans="1:4">
      <c r="A498" s="7" t="s">
        <v>2125</v>
      </c>
      <c r="B498" s="9" t="s">
        <v>2231</v>
      </c>
      <c r="C498" s="17" t="s">
        <v>2232</v>
      </c>
      <c r="D498" s="4">
        <v>232990635</v>
      </c>
    </row>
    <row r="499" spans="1:4">
      <c r="A499" s="7" t="s">
        <v>2127</v>
      </c>
      <c r="B499" s="19" t="s">
        <v>2231</v>
      </c>
      <c r="C499" s="22" t="s">
        <v>2232</v>
      </c>
      <c r="D499" s="4">
        <v>105590434</v>
      </c>
    </row>
    <row r="500" spans="1:4">
      <c r="A500" s="7" t="s">
        <v>2129</v>
      </c>
      <c r="B500" s="9" t="s">
        <v>1351</v>
      </c>
      <c r="C500" s="17" t="s">
        <v>2154</v>
      </c>
      <c r="D500" s="4">
        <v>754820</v>
      </c>
    </row>
    <row r="501" spans="1:4">
      <c r="A501" s="7" t="s">
        <v>2131</v>
      </c>
      <c r="B501" s="17" t="s">
        <v>2051</v>
      </c>
      <c r="C501" s="9" t="s">
        <v>2052</v>
      </c>
      <c r="D501" s="4">
        <v>166637606</v>
      </c>
    </row>
    <row r="502" spans="1:4">
      <c r="A502" s="7" t="s">
        <v>2133</v>
      </c>
      <c r="B502" s="17" t="s">
        <v>1603</v>
      </c>
      <c r="C502" s="9" t="s">
        <v>1954</v>
      </c>
      <c r="D502" s="4">
        <v>2134770</v>
      </c>
    </row>
    <row r="503" spans="1:4">
      <c r="A503" s="7" t="s">
        <v>2135</v>
      </c>
      <c r="B503" s="17" t="s">
        <v>1603</v>
      </c>
      <c r="C503" s="9" t="s">
        <v>1954</v>
      </c>
      <c r="D503" s="4">
        <v>2000000</v>
      </c>
    </row>
    <row r="504" spans="1:4">
      <c r="A504" s="7" t="s">
        <v>2137</v>
      </c>
      <c r="B504" s="17" t="s">
        <v>1603</v>
      </c>
      <c r="C504" s="9" t="s">
        <v>1954</v>
      </c>
      <c r="D504" s="4">
        <v>709673</v>
      </c>
    </row>
    <row r="505" spans="1:4">
      <c r="A505" s="7" t="s">
        <v>2138</v>
      </c>
      <c r="B505" s="17" t="s">
        <v>2156</v>
      </c>
      <c r="C505" s="17" t="s">
        <v>2165</v>
      </c>
      <c r="D505" s="4">
        <v>800000</v>
      </c>
    </row>
    <row r="506" spans="1:4">
      <c r="A506" s="7" t="s">
        <v>2140</v>
      </c>
      <c r="B506" s="17" t="s">
        <v>2156</v>
      </c>
      <c r="C506" s="17" t="s">
        <v>2157</v>
      </c>
      <c r="D506" s="4">
        <v>600000</v>
      </c>
    </row>
    <row r="507" spans="1:4">
      <c r="A507" s="7" t="s">
        <v>2142</v>
      </c>
      <c r="B507" s="18" t="s">
        <v>2292</v>
      </c>
      <c r="C507" s="19" t="s">
        <v>2293</v>
      </c>
      <c r="D507" s="10">
        <v>558724</v>
      </c>
    </row>
    <row r="508" spans="1:4">
      <c r="A508" s="7" t="s">
        <v>2144</v>
      </c>
      <c r="B508" s="18" t="s">
        <v>2292</v>
      </c>
      <c r="C508" s="19" t="s">
        <v>2297</v>
      </c>
      <c r="D508" s="10">
        <v>670321</v>
      </c>
    </row>
    <row r="509" spans="1:4">
      <c r="A509" s="7" t="s">
        <v>2146</v>
      </c>
      <c r="B509" s="18" t="s">
        <v>2292</v>
      </c>
      <c r="C509" s="19" t="s">
        <v>2303</v>
      </c>
      <c r="D509" s="10">
        <v>606213</v>
      </c>
    </row>
    <row r="510" spans="1:4">
      <c r="A510" s="7" t="s">
        <v>2147</v>
      </c>
      <c r="B510" s="18" t="s">
        <v>2292</v>
      </c>
      <c r="C510" s="19" t="s">
        <v>2311</v>
      </c>
      <c r="D510" s="10">
        <v>631033</v>
      </c>
    </row>
    <row r="511" spans="1:4">
      <c r="A511" s="7" t="s">
        <v>2148</v>
      </c>
      <c r="B511" s="17" t="s">
        <v>1814</v>
      </c>
      <c r="C511" s="9" t="s">
        <v>1873</v>
      </c>
      <c r="D511" s="4">
        <v>5500000</v>
      </c>
    </row>
    <row r="512" spans="1:4">
      <c r="A512" s="7" t="s">
        <v>2149</v>
      </c>
      <c r="B512" s="17" t="s">
        <v>1814</v>
      </c>
      <c r="C512" s="9" t="s">
        <v>1873</v>
      </c>
      <c r="D512" s="4">
        <v>1410000</v>
      </c>
    </row>
    <row r="513" spans="1:4">
      <c r="A513" s="7" t="s">
        <v>2150</v>
      </c>
      <c r="B513" s="9" t="s">
        <v>1814</v>
      </c>
      <c r="C513" s="9" t="s">
        <v>1743</v>
      </c>
      <c r="D513" s="4">
        <v>1850026</v>
      </c>
    </row>
    <row r="514" spans="1:4">
      <c r="A514" s="7" t="s">
        <v>2152</v>
      </c>
      <c r="B514" s="9" t="s">
        <v>1814</v>
      </c>
      <c r="C514" s="9" t="s">
        <v>1743</v>
      </c>
      <c r="D514" s="4">
        <v>1849974</v>
      </c>
    </row>
    <row r="515" spans="1:4">
      <c r="A515" s="7" t="s">
        <v>2153</v>
      </c>
      <c r="B515" s="9" t="s">
        <v>1814</v>
      </c>
      <c r="C515" s="9" t="s">
        <v>1743</v>
      </c>
      <c r="D515" s="4">
        <v>718482</v>
      </c>
    </row>
    <row r="516" spans="1:4">
      <c r="A516" s="7" t="s">
        <v>2155</v>
      </c>
      <c r="B516" s="9" t="s">
        <v>1814</v>
      </c>
      <c r="C516" s="9" t="s">
        <v>1743</v>
      </c>
      <c r="D516" s="4">
        <v>699397</v>
      </c>
    </row>
    <row r="517" spans="1:4">
      <c r="A517" s="7" t="s">
        <v>2158</v>
      </c>
      <c r="B517" s="17" t="s">
        <v>1814</v>
      </c>
      <c r="C517" s="9" t="s">
        <v>1743</v>
      </c>
      <c r="D517" s="4">
        <v>1796810</v>
      </c>
    </row>
    <row r="518" spans="1:4">
      <c r="A518" s="7" t="s">
        <v>2160</v>
      </c>
      <c r="B518" s="17" t="s">
        <v>1814</v>
      </c>
      <c r="C518" s="9" t="s">
        <v>1931</v>
      </c>
      <c r="D518" s="4">
        <v>5639107</v>
      </c>
    </row>
    <row r="519" spans="1:4">
      <c r="A519" s="7" t="s">
        <v>2162</v>
      </c>
      <c r="B519" s="9" t="s">
        <v>2023</v>
      </c>
      <c r="C519" s="9" t="s">
        <v>2024</v>
      </c>
      <c r="D519" s="4">
        <v>97251</v>
      </c>
    </row>
    <row r="520" spans="1:4">
      <c r="A520" s="7" t="s">
        <v>2164</v>
      </c>
      <c r="B520" s="9" t="s">
        <v>2023</v>
      </c>
      <c r="C520" s="9" t="s">
        <v>2024</v>
      </c>
      <c r="D520" s="4">
        <v>935768</v>
      </c>
    </row>
    <row r="521" spans="1:4">
      <c r="A521" s="7" t="s">
        <v>2166</v>
      </c>
      <c r="B521" s="9" t="s">
        <v>2023</v>
      </c>
      <c r="C521" s="9" t="s">
        <v>2024</v>
      </c>
      <c r="D521" s="4">
        <v>829587</v>
      </c>
    </row>
    <row r="522" spans="1:4">
      <c r="A522" s="7" t="s">
        <v>2168</v>
      </c>
      <c r="B522" s="9" t="s">
        <v>2023</v>
      </c>
      <c r="C522" s="9" t="s">
        <v>2024</v>
      </c>
      <c r="D522" s="4">
        <v>1277506</v>
      </c>
    </row>
    <row r="523" spans="1:4">
      <c r="A523" s="7" t="s">
        <v>2169</v>
      </c>
      <c r="B523" s="9" t="s">
        <v>2023</v>
      </c>
      <c r="C523" s="9" t="s">
        <v>2024</v>
      </c>
      <c r="D523" s="4">
        <v>1652481</v>
      </c>
    </row>
    <row r="524" spans="1:4">
      <c r="A524" s="7" t="s">
        <v>2171</v>
      </c>
      <c r="B524" s="9" t="s">
        <v>2023</v>
      </c>
      <c r="C524" s="9" t="s">
        <v>2024</v>
      </c>
      <c r="D524" s="4">
        <v>17666307</v>
      </c>
    </row>
    <row r="525" spans="1:4">
      <c r="A525" s="7" t="s">
        <v>2172</v>
      </c>
      <c r="B525" s="9" t="s">
        <v>2023</v>
      </c>
      <c r="C525" s="9" t="s">
        <v>2024</v>
      </c>
      <c r="D525" s="4">
        <v>30212740</v>
      </c>
    </row>
    <row r="526" spans="1:4">
      <c r="A526" s="7" t="s">
        <v>2173</v>
      </c>
      <c r="B526" s="9" t="s">
        <v>2229</v>
      </c>
      <c r="C526" s="17" t="s">
        <v>2024</v>
      </c>
      <c r="D526" s="4">
        <v>5310960</v>
      </c>
    </row>
    <row r="527" spans="1:4">
      <c r="A527" s="7" t="s">
        <v>2175</v>
      </c>
      <c r="B527" s="9" t="s">
        <v>1401</v>
      </c>
      <c r="C527" s="9" t="s">
        <v>1846</v>
      </c>
      <c r="D527" s="4">
        <v>840106</v>
      </c>
    </row>
    <row r="528" spans="1:4">
      <c r="A528" s="7" t="s">
        <v>2177</v>
      </c>
      <c r="B528" s="17" t="s">
        <v>1401</v>
      </c>
      <c r="C528" s="9" t="s">
        <v>1930</v>
      </c>
      <c r="D528" s="4">
        <v>2559460</v>
      </c>
    </row>
    <row r="529" spans="1:4">
      <c r="A529" s="7" t="s">
        <v>2179</v>
      </c>
      <c r="B529" s="17" t="s">
        <v>1401</v>
      </c>
      <c r="C529" s="17" t="s">
        <v>2072</v>
      </c>
      <c r="D529" s="4">
        <v>50000000</v>
      </c>
    </row>
    <row r="530" spans="1:4">
      <c r="A530" s="7" t="s">
        <v>2181</v>
      </c>
      <c r="B530" s="17" t="s">
        <v>1401</v>
      </c>
      <c r="C530" s="17" t="s">
        <v>2072</v>
      </c>
      <c r="D530" s="4">
        <v>25858839</v>
      </c>
    </row>
    <row r="531" spans="1:4">
      <c r="A531" s="7" t="s">
        <v>2183</v>
      </c>
      <c r="B531" s="17" t="s">
        <v>1401</v>
      </c>
      <c r="C531" s="17" t="s">
        <v>2072</v>
      </c>
      <c r="D531" s="4">
        <v>2631599</v>
      </c>
    </row>
    <row r="532" spans="1:4">
      <c r="A532" s="7" t="s">
        <v>2184</v>
      </c>
      <c r="B532" s="9" t="s">
        <v>1401</v>
      </c>
      <c r="C532" s="9" t="s">
        <v>2072</v>
      </c>
      <c r="D532" s="4">
        <v>11850818</v>
      </c>
    </row>
    <row r="533" spans="1:4">
      <c r="A533" s="7" t="s">
        <v>2185</v>
      </c>
      <c r="B533" s="17" t="s">
        <v>1401</v>
      </c>
      <c r="C533" s="17" t="s">
        <v>2191</v>
      </c>
      <c r="D533" s="4">
        <v>68451482</v>
      </c>
    </row>
    <row r="534" spans="1:4">
      <c r="A534" s="7" t="s">
        <v>2186</v>
      </c>
      <c r="B534" s="17" t="s">
        <v>1376</v>
      </c>
      <c r="C534" s="9" t="s">
        <v>1948</v>
      </c>
      <c r="D534" s="4">
        <v>900000</v>
      </c>
    </row>
    <row r="535" spans="1:4">
      <c r="A535" s="7" t="s">
        <v>2188</v>
      </c>
      <c r="B535" s="17" t="s">
        <v>1376</v>
      </c>
      <c r="C535" s="9" t="s">
        <v>1869</v>
      </c>
      <c r="D535" s="4">
        <v>7982513</v>
      </c>
    </row>
    <row r="536" spans="1:4">
      <c r="A536" s="7" t="s">
        <v>2190</v>
      </c>
      <c r="B536" s="17" t="s">
        <v>1376</v>
      </c>
      <c r="C536" s="9" t="s">
        <v>1881</v>
      </c>
      <c r="D536" s="4">
        <v>800000</v>
      </c>
    </row>
    <row r="537" spans="1:4">
      <c r="A537" s="7" t="s">
        <v>2192</v>
      </c>
      <c r="B537" s="21" t="s">
        <v>1376</v>
      </c>
      <c r="C537" s="22" t="s">
        <v>2313</v>
      </c>
      <c r="D537" s="10">
        <v>1065000</v>
      </c>
    </row>
    <row r="538" spans="1:4">
      <c r="A538" s="7" t="s">
        <v>2194</v>
      </c>
      <c r="B538" s="17" t="s">
        <v>1376</v>
      </c>
      <c r="C538" s="9" t="s">
        <v>1993</v>
      </c>
      <c r="D538" s="4">
        <v>1309062</v>
      </c>
    </row>
    <row r="539" spans="1:4">
      <c r="A539" s="7" t="s">
        <v>2195</v>
      </c>
      <c r="B539" s="9" t="s">
        <v>2242</v>
      </c>
      <c r="C539" s="9" t="s">
        <v>2243</v>
      </c>
      <c r="D539" s="4">
        <v>35530474</v>
      </c>
    </row>
    <row r="540" spans="1:4">
      <c r="A540" s="7" t="s">
        <v>2197</v>
      </c>
      <c r="B540" s="17" t="s">
        <v>1466</v>
      </c>
      <c r="C540" s="9" t="s">
        <v>1543</v>
      </c>
      <c r="D540" s="4">
        <v>1000000</v>
      </c>
    </row>
    <row r="541" spans="1:4">
      <c r="A541" s="7" t="s">
        <v>2198</v>
      </c>
      <c r="B541" s="17" t="s">
        <v>1466</v>
      </c>
      <c r="C541" s="9" t="s">
        <v>1543</v>
      </c>
      <c r="D541" s="4">
        <v>454356</v>
      </c>
    </row>
    <row r="542" spans="1:4">
      <c r="A542" s="7" t="s">
        <v>2199</v>
      </c>
      <c r="B542" s="17" t="s">
        <v>1466</v>
      </c>
      <c r="C542" s="9" t="s">
        <v>1543</v>
      </c>
      <c r="D542" s="4">
        <v>44617668</v>
      </c>
    </row>
    <row r="543" spans="1:4">
      <c r="A543" s="7" t="s">
        <v>2201</v>
      </c>
      <c r="B543" s="17" t="s">
        <v>1466</v>
      </c>
      <c r="C543" s="9" t="s">
        <v>1543</v>
      </c>
      <c r="D543" s="4">
        <v>75200055</v>
      </c>
    </row>
    <row r="544" spans="1:4">
      <c r="A544" s="7" t="s">
        <v>2202</v>
      </c>
      <c r="B544" s="17" t="s">
        <v>1466</v>
      </c>
      <c r="C544" s="17" t="s">
        <v>1543</v>
      </c>
      <c r="D544" s="4">
        <v>80590679</v>
      </c>
    </row>
    <row r="545" spans="1:4">
      <c r="A545" s="7" t="s">
        <v>2203</v>
      </c>
      <c r="B545" s="17" t="s">
        <v>1466</v>
      </c>
      <c r="C545" s="9" t="s">
        <v>1542</v>
      </c>
      <c r="D545" s="4">
        <v>2783999</v>
      </c>
    </row>
    <row r="546" spans="1:4">
      <c r="A546" s="7" t="s">
        <v>2205</v>
      </c>
      <c r="B546" s="17" t="s">
        <v>1466</v>
      </c>
      <c r="C546" s="9" t="s">
        <v>1542</v>
      </c>
      <c r="D546" s="4">
        <v>322620</v>
      </c>
    </row>
    <row r="547" spans="1:4">
      <c r="A547" s="7" t="s">
        <v>2207</v>
      </c>
      <c r="B547" s="17" t="s">
        <v>1466</v>
      </c>
      <c r="C547" s="9" t="s">
        <v>1542</v>
      </c>
      <c r="D547" s="4">
        <v>109679384</v>
      </c>
    </row>
    <row r="548" spans="1:4">
      <c r="A548" s="7" t="s">
        <v>2209</v>
      </c>
      <c r="B548" s="17" t="s">
        <v>1466</v>
      </c>
      <c r="C548" s="17" t="s">
        <v>1542</v>
      </c>
      <c r="D548" s="4">
        <v>66842428</v>
      </c>
    </row>
    <row r="549" spans="1:4">
      <c r="A549" s="7" t="s">
        <v>2211</v>
      </c>
      <c r="B549" s="9" t="s">
        <v>1791</v>
      </c>
      <c r="C549" s="9" t="s">
        <v>1792</v>
      </c>
      <c r="D549" s="4">
        <v>1335000</v>
      </c>
    </row>
    <row r="550" spans="1:4">
      <c r="A550" s="7" t="s">
        <v>2213</v>
      </c>
      <c r="B550" s="21" t="s">
        <v>1458</v>
      </c>
      <c r="C550" s="22" t="s">
        <v>2305</v>
      </c>
      <c r="D550" s="10">
        <v>1443249</v>
      </c>
    </row>
    <row r="551" spans="1:4">
      <c r="A551" s="7" t="s">
        <v>2215</v>
      </c>
      <c r="B551" s="17" t="s">
        <v>1791</v>
      </c>
      <c r="C551" s="9" t="s">
        <v>1939</v>
      </c>
      <c r="D551" s="4">
        <v>3076980</v>
      </c>
    </row>
    <row r="552" spans="1:4">
      <c r="A552" s="7" t="s">
        <v>2216</v>
      </c>
      <c r="B552" s="17" t="s">
        <v>1909</v>
      </c>
      <c r="C552" s="9" t="s">
        <v>1910</v>
      </c>
      <c r="D552" s="4">
        <v>23947289</v>
      </c>
    </row>
    <row r="553" spans="1:4">
      <c r="A553" s="7" t="s">
        <v>2218</v>
      </c>
      <c r="B553" s="17" t="s">
        <v>1830</v>
      </c>
      <c r="C553" s="9" t="s">
        <v>1894</v>
      </c>
      <c r="D553" s="4">
        <v>8982113</v>
      </c>
    </row>
    <row r="554" spans="1:4">
      <c r="A554" s="7" t="s">
        <v>2220</v>
      </c>
      <c r="B554" s="17" t="s">
        <v>1830</v>
      </c>
      <c r="C554" s="17" t="s">
        <v>2132</v>
      </c>
      <c r="D554" s="4">
        <v>1156200</v>
      </c>
    </row>
    <row r="555" spans="1:4">
      <c r="A555" s="7" t="s">
        <v>2221</v>
      </c>
      <c r="B555" s="17" t="s">
        <v>1830</v>
      </c>
      <c r="C555" s="9" t="s">
        <v>2019</v>
      </c>
      <c r="D555" s="4">
        <v>3337208</v>
      </c>
    </row>
    <row r="556" spans="1:4">
      <c r="A556" s="7" t="s">
        <v>2222</v>
      </c>
      <c r="B556" s="9" t="s">
        <v>1830</v>
      </c>
      <c r="C556" s="9" t="s">
        <v>1831</v>
      </c>
      <c r="D556" s="4">
        <v>1879572</v>
      </c>
    </row>
    <row r="557" spans="1:4">
      <c r="A557" s="7" t="s">
        <v>2224</v>
      </c>
      <c r="B557" s="22" t="s">
        <v>2368</v>
      </c>
      <c r="C557" s="22" t="s">
        <v>2369</v>
      </c>
      <c r="D557" s="4">
        <v>70000000</v>
      </c>
    </row>
    <row r="558" spans="1:4">
      <c r="A558" s="7" t="s">
        <v>2227</v>
      </c>
      <c r="B558" s="22" t="s">
        <v>2368</v>
      </c>
      <c r="C558" s="22" t="s">
        <v>2369</v>
      </c>
      <c r="D558" s="4">
        <v>6138037</v>
      </c>
    </row>
    <row r="559" spans="1:4">
      <c r="A559" s="7" t="s">
        <v>2228</v>
      </c>
      <c r="B559" s="22" t="s">
        <v>2368</v>
      </c>
      <c r="C559" s="22" t="s">
        <v>2369</v>
      </c>
      <c r="D559" s="4">
        <v>255366</v>
      </c>
    </row>
    <row r="560" spans="1:4">
      <c r="A560" s="7" t="s">
        <v>2230</v>
      </c>
      <c r="B560" s="22" t="s">
        <v>2368</v>
      </c>
      <c r="C560" s="22" t="s">
        <v>2369</v>
      </c>
      <c r="D560" s="4">
        <v>52547575</v>
      </c>
    </row>
    <row r="561" spans="1:4">
      <c r="A561" s="7" t="s">
        <v>2233</v>
      </c>
      <c r="B561" s="22" t="s">
        <v>2368</v>
      </c>
      <c r="C561" s="22" t="s">
        <v>2369</v>
      </c>
      <c r="D561" s="4">
        <v>24916424</v>
      </c>
    </row>
    <row r="562" spans="1:4">
      <c r="A562" s="7" t="s">
        <v>2234</v>
      </c>
      <c r="B562" s="22" t="s">
        <v>2368</v>
      </c>
      <c r="C562" s="22" t="s">
        <v>2369</v>
      </c>
      <c r="D562" s="4">
        <v>11380019</v>
      </c>
    </row>
    <row r="563" spans="1:4">
      <c r="A563" s="7" t="s">
        <v>2236</v>
      </c>
      <c r="B563" s="22" t="s">
        <v>2368</v>
      </c>
      <c r="C563" s="22" t="s">
        <v>2369</v>
      </c>
      <c r="D563" s="4">
        <v>9565132</v>
      </c>
    </row>
    <row r="564" spans="1:4">
      <c r="A564" s="7" t="s">
        <v>2238</v>
      </c>
      <c r="B564" s="22" t="s">
        <v>2368</v>
      </c>
      <c r="C564" s="22" t="s">
        <v>2369</v>
      </c>
      <c r="D564" s="4">
        <v>692065</v>
      </c>
    </row>
    <row r="565" spans="1:4">
      <c r="A565" s="7" t="s">
        <v>2241</v>
      </c>
      <c r="B565" s="22" t="s">
        <v>2368</v>
      </c>
      <c r="C565" s="22" t="s">
        <v>2369</v>
      </c>
      <c r="D565" s="4">
        <v>10500000</v>
      </c>
    </row>
    <row r="566" spans="1:4">
      <c r="A566" s="7" t="s">
        <v>2244</v>
      </c>
      <c r="B566" s="22" t="s">
        <v>2368</v>
      </c>
      <c r="C566" s="22" t="s">
        <v>2369</v>
      </c>
      <c r="D566" s="4">
        <v>1366963</v>
      </c>
    </row>
    <row r="567" spans="1:4">
      <c r="A567" s="7" t="s">
        <v>2247</v>
      </c>
      <c r="B567" s="17" t="s">
        <v>1765</v>
      </c>
      <c r="C567" s="9" t="s">
        <v>1956</v>
      </c>
      <c r="D567" s="4">
        <v>5193622</v>
      </c>
    </row>
    <row r="568" spans="1:4">
      <c r="A568" s="7" t="s">
        <v>2248</v>
      </c>
      <c r="B568" s="17" t="s">
        <v>1765</v>
      </c>
      <c r="C568" s="9" t="s">
        <v>1956</v>
      </c>
      <c r="D568" s="4">
        <v>11002342</v>
      </c>
    </row>
    <row r="569" spans="1:4">
      <c r="A569" s="7" t="s">
        <v>2250</v>
      </c>
      <c r="B569" s="17" t="s">
        <v>1765</v>
      </c>
      <c r="C569" s="9" t="s">
        <v>1956</v>
      </c>
      <c r="D569" s="4">
        <v>4201836</v>
      </c>
    </row>
    <row r="570" spans="1:4">
      <c r="A570" s="7" t="s">
        <v>2251</v>
      </c>
      <c r="B570" s="17" t="s">
        <v>1765</v>
      </c>
      <c r="C570" s="9" t="s">
        <v>1956</v>
      </c>
      <c r="D570" s="4">
        <v>2433129</v>
      </c>
    </row>
    <row r="571" spans="1:4">
      <c r="A571" s="7" t="s">
        <v>2253</v>
      </c>
      <c r="B571" s="17" t="s">
        <v>1765</v>
      </c>
      <c r="C571" s="9" t="s">
        <v>1956</v>
      </c>
      <c r="D571" s="4">
        <v>945275</v>
      </c>
    </row>
    <row r="572" spans="1:4">
      <c r="A572" s="7" t="s">
        <v>2255</v>
      </c>
      <c r="B572" s="17" t="s">
        <v>1765</v>
      </c>
      <c r="C572" s="17" t="s">
        <v>2189</v>
      </c>
      <c r="D572" s="4">
        <v>1434031</v>
      </c>
    </row>
    <row r="573" spans="1:4">
      <c r="A573" s="7" t="s">
        <v>2256</v>
      </c>
      <c r="B573" s="9" t="s">
        <v>1765</v>
      </c>
      <c r="C573" s="9" t="s">
        <v>1766</v>
      </c>
      <c r="D573" s="4">
        <v>26807104</v>
      </c>
    </row>
    <row r="574" spans="1:4">
      <c r="A574" s="7" t="s">
        <v>2257</v>
      </c>
      <c r="B574" s="9" t="s">
        <v>1765</v>
      </c>
      <c r="C574" s="9" t="s">
        <v>1766</v>
      </c>
      <c r="D574" s="4">
        <v>26770700</v>
      </c>
    </row>
    <row r="575" spans="1:4">
      <c r="A575" s="7" t="s">
        <v>2260</v>
      </c>
      <c r="B575" s="17" t="s">
        <v>1765</v>
      </c>
      <c r="C575" s="9" t="s">
        <v>1766</v>
      </c>
      <c r="D575" s="4">
        <v>74680</v>
      </c>
    </row>
    <row r="576" spans="1:4">
      <c r="A576" s="7" t="s">
        <v>2262</v>
      </c>
      <c r="B576" s="17" t="s">
        <v>438</v>
      </c>
      <c r="C576" s="9" t="s">
        <v>1922</v>
      </c>
      <c r="D576" s="4">
        <v>20423061</v>
      </c>
    </row>
    <row r="577" spans="1:4">
      <c r="A577" s="7" t="s">
        <v>2264</v>
      </c>
      <c r="B577" s="17" t="s">
        <v>438</v>
      </c>
      <c r="C577" s="17" t="s">
        <v>2167</v>
      </c>
      <c r="D577" s="4">
        <v>2044647</v>
      </c>
    </row>
    <row r="578" spans="1:4">
      <c r="A578" s="7" t="s">
        <v>2266</v>
      </c>
      <c r="B578" s="17" t="s">
        <v>438</v>
      </c>
      <c r="C578" s="17" t="s">
        <v>2193</v>
      </c>
      <c r="D578" s="4">
        <v>2479612</v>
      </c>
    </row>
    <row r="579" spans="1:4">
      <c r="A579" s="7" t="s">
        <v>2267</v>
      </c>
      <c r="B579" s="9" t="s">
        <v>438</v>
      </c>
      <c r="C579" s="9" t="s">
        <v>1855</v>
      </c>
      <c r="D579" s="4">
        <v>7305241</v>
      </c>
    </row>
    <row r="580" spans="1:4">
      <c r="A580" s="7" t="s">
        <v>2269</v>
      </c>
      <c r="B580" s="17" t="s">
        <v>438</v>
      </c>
      <c r="C580" s="9" t="s">
        <v>1982</v>
      </c>
      <c r="D580" s="4">
        <v>1530015</v>
      </c>
    </row>
    <row r="581" spans="1:4">
      <c r="A581" s="7" t="s">
        <v>2271</v>
      </c>
      <c r="B581" s="17" t="s">
        <v>1891</v>
      </c>
      <c r="C581" s="9" t="s">
        <v>1892</v>
      </c>
      <c r="D581" s="4">
        <v>3320000</v>
      </c>
    </row>
    <row r="582" spans="1:4">
      <c r="A582" s="7" t="s">
        <v>2273</v>
      </c>
      <c r="B582" s="17" t="s">
        <v>1070</v>
      </c>
      <c r="C582" s="9" t="s">
        <v>1868</v>
      </c>
      <c r="D582" s="4">
        <v>5142238</v>
      </c>
    </row>
    <row r="583" spans="1:4">
      <c r="A583" s="7" t="s">
        <v>2275</v>
      </c>
      <c r="B583" s="9" t="s">
        <v>2239</v>
      </c>
      <c r="C583" s="9" t="s">
        <v>2240</v>
      </c>
      <c r="D583" s="4">
        <v>1236000</v>
      </c>
    </row>
    <row r="584" spans="1:4">
      <c r="A584" s="7" t="s">
        <v>2277</v>
      </c>
      <c r="B584" s="18" t="s">
        <v>2419</v>
      </c>
      <c r="C584" s="19" t="s">
        <v>2420</v>
      </c>
      <c r="D584" s="10">
        <v>1197417</v>
      </c>
    </row>
    <row r="585" spans="1:4">
      <c r="A585" s="7" t="s">
        <v>2280</v>
      </c>
      <c r="B585" s="9" t="s">
        <v>1784</v>
      </c>
      <c r="C585" s="9" t="s">
        <v>1785</v>
      </c>
      <c r="D585" s="4">
        <v>4048930</v>
      </c>
    </row>
    <row r="586" spans="1:4">
      <c r="A586" s="7" t="s">
        <v>2282</v>
      </c>
      <c r="B586" s="17" t="s">
        <v>1962</v>
      </c>
      <c r="C586" s="9" t="s">
        <v>1963</v>
      </c>
      <c r="D586" s="4">
        <v>23070875</v>
      </c>
    </row>
    <row r="587" spans="1:4">
      <c r="A587" s="7" t="s">
        <v>2284</v>
      </c>
      <c r="B587" s="22" t="s">
        <v>2078</v>
      </c>
      <c r="C587" s="22" t="s">
        <v>2324</v>
      </c>
      <c r="D587" s="10">
        <v>221246</v>
      </c>
    </row>
    <row r="588" spans="1:4">
      <c r="A588" s="7" t="s">
        <v>2286</v>
      </c>
      <c r="B588" s="17" t="s">
        <v>2078</v>
      </c>
      <c r="C588" s="17" t="s">
        <v>2079</v>
      </c>
      <c r="D588" s="4">
        <v>571277</v>
      </c>
    </row>
    <row r="589" spans="1:4">
      <c r="A589" s="7" t="s">
        <v>2287</v>
      </c>
      <c r="B589" s="9" t="s">
        <v>1400</v>
      </c>
      <c r="C589" s="9" t="s">
        <v>1836</v>
      </c>
      <c r="D589" s="4">
        <v>1513284</v>
      </c>
    </row>
    <row r="590" spans="1:4">
      <c r="A590" s="7" t="s">
        <v>2289</v>
      </c>
      <c r="B590" s="17" t="s">
        <v>1834</v>
      </c>
      <c r="C590" s="9" t="s">
        <v>1883</v>
      </c>
      <c r="D590" s="4">
        <v>400000</v>
      </c>
    </row>
    <row r="591" spans="1:4">
      <c r="A591" s="7" t="s">
        <v>2290</v>
      </c>
      <c r="B591" s="9" t="s">
        <v>1834</v>
      </c>
      <c r="C591" s="9" t="s">
        <v>1835</v>
      </c>
      <c r="D591" s="4">
        <v>4559296</v>
      </c>
    </row>
    <row r="592" spans="1:4">
      <c r="A592" s="7" t="s">
        <v>2291</v>
      </c>
      <c r="B592" s="17" t="s">
        <v>1834</v>
      </c>
      <c r="C592" s="9" t="s">
        <v>2007</v>
      </c>
      <c r="D592" s="4">
        <v>587746</v>
      </c>
    </row>
    <row r="593" spans="1:4">
      <c r="A593" s="7" t="s">
        <v>2294</v>
      </c>
      <c r="B593" s="22" t="s">
        <v>1834</v>
      </c>
      <c r="C593" s="22" t="s">
        <v>2417</v>
      </c>
      <c r="D593" s="10">
        <v>700000</v>
      </c>
    </row>
    <row r="594" spans="1:4">
      <c r="A594" s="7" t="s">
        <v>2296</v>
      </c>
      <c r="B594" s="17" t="s">
        <v>1834</v>
      </c>
      <c r="C594" s="9" t="s">
        <v>2006</v>
      </c>
      <c r="D594" s="4">
        <v>876190</v>
      </c>
    </row>
    <row r="595" spans="1:4">
      <c r="A595" s="7" t="s">
        <v>2298</v>
      </c>
      <c r="B595" s="17" t="s">
        <v>1456</v>
      </c>
      <c r="C595" s="17" t="s">
        <v>2087</v>
      </c>
      <c r="D595" s="4">
        <v>5596164</v>
      </c>
    </row>
    <row r="596" spans="1:4">
      <c r="A596" s="7" t="s">
        <v>2300</v>
      </c>
      <c r="B596" s="17" t="s">
        <v>1456</v>
      </c>
      <c r="C596" s="17" t="s">
        <v>2088</v>
      </c>
      <c r="D596" s="4">
        <v>925000</v>
      </c>
    </row>
    <row r="597" spans="1:4">
      <c r="A597" s="7" t="s">
        <v>2302</v>
      </c>
      <c r="B597" s="17" t="s">
        <v>1788</v>
      </c>
      <c r="C597" s="9" t="s">
        <v>1882</v>
      </c>
      <c r="D597" s="4">
        <v>713129</v>
      </c>
    </row>
    <row r="598" spans="1:4">
      <c r="A598" s="7" t="s">
        <v>2304</v>
      </c>
      <c r="B598" s="17" t="s">
        <v>1788</v>
      </c>
      <c r="C598" s="9" t="s">
        <v>1882</v>
      </c>
      <c r="D598" s="4">
        <v>4833633</v>
      </c>
    </row>
    <row r="599" spans="1:4">
      <c r="A599" s="7" t="s">
        <v>2306</v>
      </c>
      <c r="B599" s="17" t="s">
        <v>1788</v>
      </c>
      <c r="C599" s="9" t="s">
        <v>1882</v>
      </c>
      <c r="D599" s="4">
        <v>1547211</v>
      </c>
    </row>
    <row r="600" spans="1:4">
      <c r="A600" s="7" t="s">
        <v>2308</v>
      </c>
      <c r="B600" s="17" t="s">
        <v>1788</v>
      </c>
      <c r="C600" s="9" t="s">
        <v>1667</v>
      </c>
      <c r="D600" s="4">
        <v>5922797</v>
      </c>
    </row>
    <row r="601" spans="1:4">
      <c r="A601" s="7" t="s">
        <v>2310</v>
      </c>
      <c r="B601" s="17" t="s">
        <v>1788</v>
      </c>
      <c r="C601" s="9" t="s">
        <v>2035</v>
      </c>
      <c r="D601" s="4">
        <v>5563288</v>
      </c>
    </row>
    <row r="602" spans="1:4">
      <c r="A602" s="7" t="s">
        <v>2312</v>
      </c>
      <c r="B602" s="17" t="s">
        <v>1788</v>
      </c>
      <c r="C602" s="9" t="s">
        <v>1990</v>
      </c>
      <c r="D602" s="4">
        <v>8000000</v>
      </c>
    </row>
    <row r="603" spans="1:4">
      <c r="A603" s="7" t="s">
        <v>2314</v>
      </c>
      <c r="B603" s="17" t="s">
        <v>1788</v>
      </c>
      <c r="C603" s="9" t="s">
        <v>1990</v>
      </c>
      <c r="D603" s="4">
        <v>822340</v>
      </c>
    </row>
    <row r="604" spans="1:4">
      <c r="A604" s="7" t="s">
        <v>2316</v>
      </c>
      <c r="B604" s="17" t="s">
        <v>1788</v>
      </c>
      <c r="C604" s="9" t="s">
        <v>2013</v>
      </c>
      <c r="D604" s="4">
        <v>568828</v>
      </c>
    </row>
    <row r="605" spans="1:4">
      <c r="A605" s="7" t="s">
        <v>2318</v>
      </c>
      <c r="B605" s="9" t="s">
        <v>1788</v>
      </c>
      <c r="C605" s="9" t="s">
        <v>1789</v>
      </c>
      <c r="D605" s="4">
        <v>273350</v>
      </c>
    </row>
    <row r="606" spans="1:4">
      <c r="A606" s="7" t="s">
        <v>2321</v>
      </c>
      <c r="B606" s="17" t="s">
        <v>1788</v>
      </c>
      <c r="C606" s="9" t="s">
        <v>1789</v>
      </c>
      <c r="D606" s="4">
        <v>8495600</v>
      </c>
    </row>
    <row r="607" spans="1:4">
      <c r="A607" s="7" t="s">
        <v>2323</v>
      </c>
      <c r="B607" s="17" t="s">
        <v>1788</v>
      </c>
      <c r="C607" s="9" t="s">
        <v>1789</v>
      </c>
      <c r="D607" s="4">
        <v>5000000</v>
      </c>
    </row>
    <row r="608" spans="1:4">
      <c r="A608" s="7" t="s">
        <v>2325</v>
      </c>
      <c r="B608" s="9" t="s">
        <v>1788</v>
      </c>
      <c r="C608" s="9" t="s">
        <v>1789</v>
      </c>
      <c r="D608" s="4">
        <v>2145601</v>
      </c>
    </row>
    <row r="609" spans="1:4">
      <c r="A609" s="7" t="s">
        <v>2328</v>
      </c>
      <c r="B609" s="17" t="s">
        <v>1788</v>
      </c>
      <c r="C609" s="9" t="s">
        <v>2036</v>
      </c>
      <c r="D609" s="4">
        <v>2389768</v>
      </c>
    </row>
    <row r="610" spans="1:4">
      <c r="A610" s="7" t="s">
        <v>2331</v>
      </c>
      <c r="B610" s="17" t="s">
        <v>1788</v>
      </c>
      <c r="C610" s="17" t="s">
        <v>2036</v>
      </c>
      <c r="D610" s="4">
        <v>5671465</v>
      </c>
    </row>
    <row r="611" spans="1:4">
      <c r="A611" s="7" t="s">
        <v>2334</v>
      </c>
      <c r="B611" s="17" t="s">
        <v>1374</v>
      </c>
      <c r="C611" s="9" t="s">
        <v>161</v>
      </c>
      <c r="D611" s="4">
        <v>347443</v>
      </c>
    </row>
    <row r="612" spans="1:4">
      <c r="A612" s="7" t="s">
        <v>2337</v>
      </c>
      <c r="B612" s="17" t="s">
        <v>1438</v>
      </c>
      <c r="C612" s="9" t="s">
        <v>1983</v>
      </c>
      <c r="D612" s="4">
        <v>4000000</v>
      </c>
    </row>
    <row r="613" spans="1:4">
      <c r="A613" s="7" t="s">
        <v>2339</v>
      </c>
      <c r="B613" s="17" t="s">
        <v>41</v>
      </c>
      <c r="C613" s="9" t="s">
        <v>1932</v>
      </c>
      <c r="D613" s="4">
        <v>10000</v>
      </c>
    </row>
    <row r="614" spans="1:4">
      <c r="A614" s="7" t="s">
        <v>2341</v>
      </c>
      <c r="B614" s="17" t="s">
        <v>41</v>
      </c>
      <c r="C614" s="9" t="s">
        <v>1932</v>
      </c>
      <c r="D614" s="4">
        <v>54550</v>
      </c>
    </row>
    <row r="615" spans="1:4">
      <c r="A615" s="7" t="s">
        <v>2343</v>
      </c>
      <c r="B615" s="17" t="s">
        <v>41</v>
      </c>
      <c r="C615" s="9" t="s">
        <v>1932</v>
      </c>
      <c r="D615" s="4">
        <v>469879</v>
      </c>
    </row>
    <row r="616" spans="1:4">
      <c r="A616" s="7" t="s">
        <v>2345</v>
      </c>
      <c r="B616" s="17" t="s">
        <v>41</v>
      </c>
      <c r="C616" s="9" t="s">
        <v>1932</v>
      </c>
      <c r="D616" s="4">
        <v>812423</v>
      </c>
    </row>
    <row r="617" spans="1:4">
      <c r="A617" s="7" t="s">
        <v>2347</v>
      </c>
      <c r="B617" s="17" t="s">
        <v>41</v>
      </c>
      <c r="C617" s="9" t="s">
        <v>1932</v>
      </c>
      <c r="D617" s="4">
        <v>124115</v>
      </c>
    </row>
    <row r="618" spans="1:4">
      <c r="A618" s="7" t="s">
        <v>2348</v>
      </c>
      <c r="B618" s="17" t="s">
        <v>41</v>
      </c>
      <c r="C618" s="9" t="s">
        <v>1596</v>
      </c>
      <c r="D618" s="4">
        <v>469715</v>
      </c>
    </row>
    <row r="619" spans="1:4">
      <c r="A619" s="7" t="s">
        <v>2350</v>
      </c>
      <c r="B619" s="17" t="s">
        <v>41</v>
      </c>
      <c r="C619" s="9" t="s">
        <v>1596</v>
      </c>
      <c r="D619" s="4">
        <v>718059</v>
      </c>
    </row>
    <row r="620" spans="1:4">
      <c r="A620" s="7" t="s">
        <v>2351</v>
      </c>
      <c r="B620" s="17" t="s">
        <v>41</v>
      </c>
      <c r="C620" s="9" t="s">
        <v>1596</v>
      </c>
      <c r="D620" s="4">
        <v>657342</v>
      </c>
    </row>
    <row r="621" spans="1:4">
      <c r="A621" s="7" t="s">
        <v>2352</v>
      </c>
      <c r="B621" s="17" t="s">
        <v>41</v>
      </c>
      <c r="C621" s="9" t="s">
        <v>1979</v>
      </c>
      <c r="D621" s="4">
        <v>1406234</v>
      </c>
    </row>
    <row r="622" spans="1:4">
      <c r="A622" s="7" t="s">
        <v>2353</v>
      </c>
      <c r="B622" s="17" t="s">
        <v>41</v>
      </c>
      <c r="C622" s="9" t="s">
        <v>2060</v>
      </c>
      <c r="D622" s="4">
        <v>1660243</v>
      </c>
    </row>
    <row r="623" spans="1:4">
      <c r="A623" s="7" t="s">
        <v>2355</v>
      </c>
      <c r="B623" s="9" t="s">
        <v>41</v>
      </c>
      <c r="C623" s="9" t="s">
        <v>2288</v>
      </c>
      <c r="D623" s="4">
        <v>247093</v>
      </c>
    </row>
    <row r="624" spans="1:4">
      <c r="A624" s="7" t="s">
        <v>2356</v>
      </c>
      <c r="B624" s="9" t="s">
        <v>41</v>
      </c>
      <c r="C624" s="9" t="s">
        <v>2288</v>
      </c>
      <c r="D624" s="4">
        <v>567226</v>
      </c>
    </row>
    <row r="625" spans="1:4">
      <c r="A625" s="7" t="s">
        <v>2357</v>
      </c>
      <c r="B625" s="9" t="s">
        <v>41</v>
      </c>
      <c r="C625" s="9" t="s">
        <v>2288</v>
      </c>
      <c r="D625" s="4">
        <v>1938910</v>
      </c>
    </row>
    <row r="626" spans="1:4">
      <c r="A626" s="7" t="s">
        <v>2358</v>
      </c>
      <c r="B626" s="17" t="s">
        <v>41</v>
      </c>
      <c r="C626" s="9" t="s">
        <v>1916</v>
      </c>
      <c r="D626" s="4">
        <v>786925</v>
      </c>
    </row>
    <row r="627" spans="1:4">
      <c r="A627" s="7" t="s">
        <v>2359</v>
      </c>
      <c r="B627" s="17" t="s">
        <v>41</v>
      </c>
      <c r="C627" s="9" t="s">
        <v>1916</v>
      </c>
      <c r="D627" s="4">
        <v>20798</v>
      </c>
    </row>
    <row r="628" spans="1:4">
      <c r="A628" s="7" t="s">
        <v>2360</v>
      </c>
      <c r="B628" s="17" t="s">
        <v>41</v>
      </c>
      <c r="C628" s="9" t="s">
        <v>1916</v>
      </c>
      <c r="D628" s="4">
        <v>242000</v>
      </c>
    </row>
    <row r="629" spans="1:4">
      <c r="A629" s="7" t="s">
        <v>2363</v>
      </c>
      <c r="B629" s="17" t="s">
        <v>41</v>
      </c>
      <c r="C629" s="17" t="s">
        <v>2214</v>
      </c>
      <c r="D629" s="4">
        <v>61258</v>
      </c>
    </row>
    <row r="630" spans="1:4">
      <c r="A630" s="7" t="s">
        <v>2365</v>
      </c>
      <c r="B630" s="17" t="s">
        <v>41</v>
      </c>
      <c r="C630" s="17" t="s">
        <v>2214</v>
      </c>
      <c r="D630" s="4">
        <v>44276043</v>
      </c>
    </row>
    <row r="631" spans="1:4">
      <c r="A631" s="7" t="s">
        <v>2366</v>
      </c>
      <c r="B631" s="9" t="s">
        <v>1732</v>
      </c>
      <c r="C631" s="9" t="s">
        <v>1778</v>
      </c>
      <c r="D631" s="4">
        <v>1000000</v>
      </c>
    </row>
    <row r="632" spans="1:4">
      <c r="A632" s="7" t="s">
        <v>2367</v>
      </c>
      <c r="B632" s="17" t="s">
        <v>1267</v>
      </c>
      <c r="C632" s="9" t="s">
        <v>1862</v>
      </c>
      <c r="D632" s="4">
        <v>14000000</v>
      </c>
    </row>
    <row r="633" spans="1:4">
      <c r="A633" s="7" t="s">
        <v>2370</v>
      </c>
      <c r="B633" s="17" t="s">
        <v>1267</v>
      </c>
      <c r="C633" s="9" t="s">
        <v>1862</v>
      </c>
      <c r="D633" s="4">
        <v>27489493</v>
      </c>
    </row>
    <row r="634" spans="1:4">
      <c r="A634" s="7" t="s">
        <v>2371</v>
      </c>
      <c r="B634" s="17" t="s">
        <v>1267</v>
      </c>
      <c r="C634" s="17" t="s">
        <v>2143</v>
      </c>
      <c r="D634" s="4">
        <v>18730764</v>
      </c>
    </row>
    <row r="635" spans="1:4">
      <c r="A635" s="7" t="s">
        <v>2372</v>
      </c>
      <c r="B635" s="17" t="s">
        <v>2225</v>
      </c>
      <c r="C635" s="17" t="s">
        <v>2226</v>
      </c>
      <c r="D635" s="4">
        <v>950000</v>
      </c>
    </row>
    <row r="636" spans="1:4">
      <c r="A636" s="7" t="s">
        <v>2373</v>
      </c>
      <c r="B636" s="9" t="s">
        <v>1823</v>
      </c>
      <c r="C636" s="9" t="s">
        <v>1824</v>
      </c>
      <c r="D636" s="4">
        <v>1499800</v>
      </c>
    </row>
    <row r="637" spans="1:4">
      <c r="A637" s="7" t="s">
        <v>2374</v>
      </c>
      <c r="B637" s="17" t="s">
        <v>1996</v>
      </c>
      <c r="C637" s="17" t="s">
        <v>2187</v>
      </c>
      <c r="D637" s="4">
        <v>800000</v>
      </c>
    </row>
    <row r="638" spans="1:4">
      <c r="A638" s="7" t="s">
        <v>2375</v>
      </c>
      <c r="B638" s="17" t="s">
        <v>1996</v>
      </c>
      <c r="C638" s="9" t="s">
        <v>1997</v>
      </c>
      <c r="D638" s="4">
        <v>138548</v>
      </c>
    </row>
    <row r="639" spans="1:4">
      <c r="A639" s="7" t="s">
        <v>2376</v>
      </c>
      <c r="B639" s="17" t="s">
        <v>1996</v>
      </c>
      <c r="C639" s="9" t="s">
        <v>1997</v>
      </c>
      <c r="D639" s="4">
        <v>644036</v>
      </c>
    </row>
    <row r="640" spans="1:4">
      <c r="A640" s="7" t="s">
        <v>2377</v>
      </c>
      <c r="B640" s="17" t="s">
        <v>1996</v>
      </c>
      <c r="C640" s="9" t="s">
        <v>1997</v>
      </c>
      <c r="D640" s="4">
        <v>6372385</v>
      </c>
    </row>
    <row r="641" spans="1:4">
      <c r="A641" s="7" t="s">
        <v>2378</v>
      </c>
      <c r="B641" s="17" t="s">
        <v>1996</v>
      </c>
      <c r="C641" s="17" t="s">
        <v>1997</v>
      </c>
      <c r="D641" s="4">
        <v>361780</v>
      </c>
    </row>
    <row r="642" spans="1:4">
      <c r="A642" s="7" t="s">
        <v>2379</v>
      </c>
      <c r="B642" s="17" t="s">
        <v>1996</v>
      </c>
      <c r="C642" s="17" t="s">
        <v>1997</v>
      </c>
      <c r="D642" s="4">
        <v>218875</v>
      </c>
    </row>
    <row r="643" spans="1:4">
      <c r="A643" s="7" t="s">
        <v>2382</v>
      </c>
      <c r="B643" s="9" t="s">
        <v>1480</v>
      </c>
      <c r="C643" s="9" t="s">
        <v>1832</v>
      </c>
      <c r="D643" s="4">
        <v>1491800</v>
      </c>
    </row>
    <row r="644" spans="1:4">
      <c r="A644" s="7" t="s">
        <v>2383</v>
      </c>
      <c r="B644" s="17" t="s">
        <v>1480</v>
      </c>
      <c r="C644" s="9" t="s">
        <v>2020</v>
      </c>
      <c r="D644" s="4">
        <v>2929055</v>
      </c>
    </row>
    <row r="645" spans="1:4">
      <c r="A645" s="7" t="s">
        <v>2385</v>
      </c>
      <c r="B645" s="17" t="s">
        <v>1480</v>
      </c>
      <c r="C645" s="9" t="s">
        <v>2021</v>
      </c>
      <c r="D645" s="4">
        <v>2319827</v>
      </c>
    </row>
    <row r="646" spans="1:4">
      <c r="A646" s="7" t="s">
        <v>2387</v>
      </c>
      <c r="B646" s="9" t="s">
        <v>1388</v>
      </c>
      <c r="C646" s="9" t="s">
        <v>2025</v>
      </c>
      <c r="D646" s="4">
        <v>1672341</v>
      </c>
    </row>
    <row r="647" spans="1:4">
      <c r="A647" s="7" t="s">
        <v>2389</v>
      </c>
      <c r="B647" s="9" t="s">
        <v>1388</v>
      </c>
      <c r="C647" s="9" t="s">
        <v>1817</v>
      </c>
      <c r="D647" s="4">
        <v>1590574</v>
      </c>
    </row>
    <row r="648" spans="1:4">
      <c r="A648" s="7" t="s">
        <v>2391</v>
      </c>
      <c r="B648" s="9" t="s">
        <v>1388</v>
      </c>
      <c r="C648" s="9" t="s">
        <v>1797</v>
      </c>
      <c r="D648" s="4">
        <v>1410312</v>
      </c>
    </row>
    <row r="649" spans="1:4">
      <c r="A649" s="7" t="s">
        <v>2393</v>
      </c>
      <c r="B649" s="17" t="s">
        <v>1388</v>
      </c>
      <c r="C649" s="9" t="s">
        <v>2022</v>
      </c>
      <c r="D649" s="4">
        <v>2254096</v>
      </c>
    </row>
    <row r="650" spans="1:4">
      <c r="A650" s="7" t="s">
        <v>2394</v>
      </c>
      <c r="B650" s="17" t="s">
        <v>1388</v>
      </c>
      <c r="C650" s="9" t="s">
        <v>2018</v>
      </c>
      <c r="D650" s="4">
        <v>588290</v>
      </c>
    </row>
    <row r="651" spans="1:4">
      <c r="A651" s="7" t="s">
        <v>2395</v>
      </c>
      <c r="B651" s="9" t="s">
        <v>1363</v>
      </c>
      <c r="C651" s="9" t="s">
        <v>1364</v>
      </c>
      <c r="D651" s="4">
        <v>1449465</v>
      </c>
    </row>
    <row r="652" spans="1:4">
      <c r="A652" s="7" t="s">
        <v>2396</v>
      </c>
      <c r="B652" s="17" t="s">
        <v>1363</v>
      </c>
      <c r="C652" s="9" t="s">
        <v>1364</v>
      </c>
      <c r="D652" s="4">
        <v>18505472</v>
      </c>
    </row>
    <row r="653" spans="1:4">
      <c r="A653" s="7" t="s">
        <v>2398</v>
      </c>
      <c r="B653" s="22" t="s">
        <v>1893</v>
      </c>
      <c r="C653" s="22" t="s">
        <v>2397</v>
      </c>
      <c r="D653" s="4">
        <v>76900000</v>
      </c>
    </row>
    <row r="654" spans="1:4">
      <c r="A654" s="7" t="s">
        <v>2399</v>
      </c>
      <c r="B654" s="17" t="s">
        <v>1893</v>
      </c>
      <c r="C654" s="9" t="s">
        <v>1999</v>
      </c>
      <c r="D654" s="4">
        <v>79000000</v>
      </c>
    </row>
    <row r="655" spans="1:4">
      <c r="A655" s="7" t="s">
        <v>2400</v>
      </c>
      <c r="B655" s="17" t="s">
        <v>1893</v>
      </c>
      <c r="C655" s="9" t="s">
        <v>1750</v>
      </c>
      <c r="D655" s="4">
        <v>28000000</v>
      </c>
    </row>
    <row r="656" spans="1:4">
      <c r="A656" s="7" t="s">
        <v>2401</v>
      </c>
      <c r="B656" s="17" t="s">
        <v>1893</v>
      </c>
      <c r="C656" s="9" t="s">
        <v>1750</v>
      </c>
      <c r="D656" s="4">
        <v>50200000</v>
      </c>
    </row>
    <row r="657" spans="1:4">
      <c r="A657" s="7" t="s">
        <v>2402</v>
      </c>
      <c r="B657" s="17" t="s">
        <v>1893</v>
      </c>
      <c r="C657" s="17" t="s">
        <v>1750</v>
      </c>
      <c r="D657" s="4">
        <v>1200000</v>
      </c>
    </row>
    <row r="658" spans="1:4">
      <c r="A658" s="7" t="s">
        <v>2404</v>
      </c>
      <c r="B658" s="17" t="s">
        <v>1893</v>
      </c>
      <c r="C658" s="17" t="s">
        <v>1750</v>
      </c>
      <c r="D658" s="4">
        <v>45800000</v>
      </c>
    </row>
    <row r="659" spans="1:4">
      <c r="A659" s="7" t="s">
        <v>2407</v>
      </c>
      <c r="B659" s="17" t="s">
        <v>1893</v>
      </c>
      <c r="C659" s="17" t="s">
        <v>1750</v>
      </c>
      <c r="D659" s="4">
        <v>7700000</v>
      </c>
    </row>
    <row r="660" spans="1:4">
      <c r="A660" s="7" t="s">
        <v>2408</v>
      </c>
      <c r="B660" s="17" t="s">
        <v>1893</v>
      </c>
      <c r="C660" s="17" t="s">
        <v>1750</v>
      </c>
      <c r="D660" s="4">
        <v>2100000</v>
      </c>
    </row>
    <row r="661" spans="1:4">
      <c r="A661" s="7" t="s">
        <v>2410</v>
      </c>
      <c r="B661" s="17" t="s">
        <v>1893</v>
      </c>
      <c r="C661" s="17" t="s">
        <v>1749</v>
      </c>
      <c r="D661" s="4">
        <v>7000000</v>
      </c>
    </row>
    <row r="662" spans="1:4">
      <c r="A662" s="7" t="s">
        <v>2412</v>
      </c>
      <c r="B662" s="17" t="s">
        <v>1893</v>
      </c>
      <c r="C662" s="9" t="s">
        <v>1936</v>
      </c>
      <c r="D662" s="4">
        <v>8400000</v>
      </c>
    </row>
    <row r="663" spans="1:4">
      <c r="A663" s="7" t="s">
        <v>2414</v>
      </c>
      <c r="B663" s="17" t="s">
        <v>1893</v>
      </c>
      <c r="C663" s="9" t="s">
        <v>1936</v>
      </c>
      <c r="D663" s="4">
        <v>75000000</v>
      </c>
    </row>
    <row r="664" spans="1:4">
      <c r="A664" s="7" t="s">
        <v>2416</v>
      </c>
      <c r="B664" s="17" t="s">
        <v>1893</v>
      </c>
      <c r="C664" s="9" t="s">
        <v>1935</v>
      </c>
      <c r="D664" s="4">
        <v>64600000</v>
      </c>
    </row>
    <row r="665" spans="1:4">
      <c r="A665" s="7" t="s">
        <v>2418</v>
      </c>
      <c r="B665" s="17" t="s">
        <v>1893</v>
      </c>
      <c r="C665" s="9" t="s">
        <v>1935</v>
      </c>
      <c r="D665" s="4">
        <v>14000000</v>
      </c>
    </row>
    <row r="666" spans="1:4">
      <c r="A666" s="7" t="s">
        <v>2421</v>
      </c>
      <c r="B666" s="22" t="s">
        <v>1893</v>
      </c>
      <c r="C666" s="22" t="s">
        <v>2392</v>
      </c>
      <c r="D666" s="4">
        <v>14400000</v>
      </c>
    </row>
    <row r="667" spans="1:4">
      <c r="A667" s="7" t="s">
        <v>2424</v>
      </c>
      <c r="B667" s="22" t="s">
        <v>1893</v>
      </c>
      <c r="C667" s="22" t="s">
        <v>2392</v>
      </c>
      <c r="D667" s="4">
        <v>3600000</v>
      </c>
    </row>
    <row r="668" spans="1:4">
      <c r="A668" s="7" t="s">
        <v>2427</v>
      </c>
      <c r="B668" s="22" t="s">
        <v>1893</v>
      </c>
      <c r="C668" s="22" t="s">
        <v>2392</v>
      </c>
      <c r="D668" s="4">
        <v>34200000</v>
      </c>
    </row>
    <row r="669" spans="1:4">
      <c r="A669" s="7" t="s">
        <v>2429</v>
      </c>
      <c r="B669" s="22" t="s">
        <v>1893</v>
      </c>
      <c r="C669" s="22" t="s">
        <v>2392</v>
      </c>
      <c r="D669" s="4">
        <v>26200000</v>
      </c>
    </row>
    <row r="670" spans="1:4">
      <c r="A670" s="7" t="s">
        <v>2432</v>
      </c>
      <c r="B670" s="17" t="s">
        <v>1893</v>
      </c>
      <c r="C670" s="9" t="s">
        <v>2000</v>
      </c>
      <c r="D670" s="4">
        <v>67000000</v>
      </c>
    </row>
    <row r="671" spans="1:4">
      <c r="A671" s="7" t="s">
        <v>2434</v>
      </c>
      <c r="B671" s="17" t="s">
        <v>1893</v>
      </c>
      <c r="C671" s="9" t="s">
        <v>2000</v>
      </c>
      <c r="D671" s="4">
        <v>10000000</v>
      </c>
    </row>
    <row r="672" spans="1:4">
      <c r="A672" s="7" t="s">
        <v>2437</v>
      </c>
      <c r="B672" s="17" t="s">
        <v>1893</v>
      </c>
      <c r="C672" s="9" t="s">
        <v>1934</v>
      </c>
      <c r="D672" s="4">
        <v>15000000</v>
      </c>
    </row>
    <row r="673" spans="1:4">
      <c r="A673" s="7" t="s">
        <v>2440</v>
      </c>
      <c r="B673" s="17" t="s">
        <v>1893</v>
      </c>
      <c r="C673" s="9" t="s">
        <v>1934</v>
      </c>
      <c r="D673" s="4">
        <v>46500000</v>
      </c>
    </row>
    <row r="674" spans="1:4">
      <c r="A674" s="7" t="s">
        <v>2443</v>
      </c>
      <c r="B674" s="17" t="s">
        <v>1893</v>
      </c>
      <c r="C674" s="9" t="s">
        <v>1937</v>
      </c>
      <c r="D674" s="4">
        <v>72200000</v>
      </c>
    </row>
    <row r="675" spans="1:4">
      <c r="A675" s="7" t="s">
        <v>2445</v>
      </c>
      <c r="B675" s="17" t="s">
        <v>1893</v>
      </c>
      <c r="C675" s="9" t="s">
        <v>1937</v>
      </c>
      <c r="D675" s="4">
        <v>8222000</v>
      </c>
    </row>
    <row r="676" spans="1:4">
      <c r="A676" s="7" t="s">
        <v>2447</v>
      </c>
      <c r="B676" s="17" t="s">
        <v>1893</v>
      </c>
      <c r="C676" s="9" t="s">
        <v>1937</v>
      </c>
      <c r="D676" s="4">
        <v>21000000</v>
      </c>
    </row>
    <row r="677" spans="1:4">
      <c r="A677" s="7" t="s">
        <v>2449</v>
      </c>
      <c r="B677" s="17" t="s">
        <v>1893</v>
      </c>
      <c r="C677" s="9" t="s">
        <v>1911</v>
      </c>
      <c r="D677" s="4">
        <v>32000000</v>
      </c>
    </row>
    <row r="678" spans="1:4">
      <c r="A678" s="7" t="s">
        <v>2452</v>
      </c>
      <c r="B678" s="17" t="s">
        <v>1893</v>
      </c>
      <c r="C678" s="9" t="s">
        <v>1911</v>
      </c>
      <c r="D678" s="4">
        <v>16000000</v>
      </c>
    </row>
    <row r="679" spans="1:4">
      <c r="A679" s="7" t="s">
        <v>2454</v>
      </c>
      <c r="B679" s="9" t="s">
        <v>1893</v>
      </c>
      <c r="C679" s="17" t="s">
        <v>2107</v>
      </c>
      <c r="D679" s="4">
        <v>65900000</v>
      </c>
    </row>
    <row r="680" spans="1:4">
      <c r="A680" s="7" t="s">
        <v>2456</v>
      </c>
      <c r="B680" s="17" t="s">
        <v>1928</v>
      </c>
      <c r="C680" s="9" t="s">
        <v>1929</v>
      </c>
      <c r="D680" s="4">
        <v>2415884</v>
      </c>
    </row>
    <row r="681" spans="1:4">
      <c r="A681" s="7" t="s">
        <v>2457</v>
      </c>
      <c r="B681" s="9" t="s">
        <v>1774</v>
      </c>
      <c r="C681" s="9" t="s">
        <v>1775</v>
      </c>
      <c r="D681" s="4">
        <v>31130207</v>
      </c>
    </row>
    <row r="682" spans="1:4">
      <c r="A682" s="7"/>
      <c r="C682" s="17"/>
    </row>
    <row r="683" spans="1:4">
      <c r="A683" s="7"/>
      <c r="C683" s="17"/>
    </row>
    <row r="684" spans="1:4">
      <c r="A684" s="7"/>
      <c r="C684" s="17"/>
    </row>
    <row r="685" spans="1:4">
      <c r="A685" s="7"/>
      <c r="C685" s="17"/>
    </row>
    <row r="686" spans="1:4">
      <c r="A686" s="7"/>
      <c r="B686" s="13"/>
      <c r="C686" s="9"/>
    </row>
    <row r="687" spans="1:4">
      <c r="A687" s="7"/>
      <c r="B687" s="9"/>
      <c r="C687" s="9"/>
    </row>
    <row r="688" spans="1:4">
      <c r="A688" s="7"/>
      <c r="B688" s="9"/>
      <c r="C688" s="9"/>
    </row>
    <row r="689" spans="4:4" s="24" customFormat="1" ht="12.75">
      <c r="D689" s="25">
        <f>SUM(D6:D688)</f>
        <v>6879381290</v>
      </c>
    </row>
    <row r="691" spans="4:4">
      <c r="D691" s="26"/>
    </row>
    <row r="692" spans="4:4">
      <c r="D692" s="26"/>
    </row>
  </sheetData>
  <sortState ref="A6:I681">
    <sortCondition ref="B6:B681"/>
    <sortCondition ref="C6:C68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30"/>
  <sheetViews>
    <sheetView tabSelected="1" workbookViewId="0">
      <selection activeCell="C31" sqref="C31"/>
    </sheetView>
  </sheetViews>
  <sheetFormatPr defaultRowHeight="15"/>
  <cols>
    <col min="1" max="1" width="9.140625" style="3"/>
    <col min="2" max="2" width="16.42578125" style="28" customWidth="1"/>
    <col min="3" max="3" width="25.28515625" style="3" customWidth="1"/>
    <col min="4" max="4" width="37.28515625" style="3" customWidth="1"/>
    <col min="5" max="5" width="25.28515625" style="4" customWidth="1"/>
    <col min="6" max="16384" width="9.140625" style="3"/>
  </cols>
  <sheetData>
    <row r="1" spans="1:5" s="24" customFormat="1" ht="12.75">
      <c r="B1" s="27" t="s">
        <v>2458</v>
      </c>
      <c r="C1" s="24" t="s">
        <v>2459</v>
      </c>
      <c r="D1" s="24" t="s">
        <v>2</v>
      </c>
      <c r="E1" s="25" t="s">
        <v>1761</v>
      </c>
    </row>
    <row r="2" spans="1:5">
      <c r="A2" s="7" t="s">
        <v>3</v>
      </c>
      <c r="B2" s="28">
        <v>40479</v>
      </c>
      <c r="C2" s="22" t="s">
        <v>2460</v>
      </c>
      <c r="D2" s="22" t="s">
        <v>2461</v>
      </c>
      <c r="E2" s="4">
        <v>3279321</v>
      </c>
    </row>
    <row r="3" spans="1:5">
      <c r="A3" s="7" t="s">
        <v>6</v>
      </c>
      <c r="B3" s="28">
        <v>40255</v>
      </c>
      <c r="C3" s="19" t="s">
        <v>2462</v>
      </c>
      <c r="D3" s="22" t="s">
        <v>2463</v>
      </c>
      <c r="E3" s="4">
        <v>21833995</v>
      </c>
    </row>
    <row r="4" spans="1:5">
      <c r="A4" s="7" t="s">
        <v>7</v>
      </c>
      <c r="B4" s="28">
        <v>40521</v>
      </c>
      <c r="C4" s="22" t="s">
        <v>2462</v>
      </c>
      <c r="D4" s="22" t="s">
        <v>2464</v>
      </c>
      <c r="E4" s="4">
        <v>99733323</v>
      </c>
    </row>
    <row r="5" spans="1:5">
      <c r="A5" s="7" t="s">
        <v>8</v>
      </c>
      <c r="B5" s="28">
        <v>40448</v>
      </c>
      <c r="C5" s="20" t="s">
        <v>2008</v>
      </c>
      <c r="D5" s="20" t="s">
        <v>2465</v>
      </c>
      <c r="E5" s="10">
        <v>579020</v>
      </c>
    </row>
    <row r="6" spans="1:5">
      <c r="A6" s="7" t="s">
        <v>11</v>
      </c>
      <c r="B6" s="28">
        <v>40448</v>
      </c>
      <c r="C6" s="20" t="s">
        <v>2008</v>
      </c>
      <c r="D6" s="20" t="s">
        <v>2466</v>
      </c>
      <c r="E6" s="10">
        <v>737060</v>
      </c>
    </row>
    <row r="7" spans="1:5">
      <c r="A7" s="7" t="s">
        <v>14</v>
      </c>
      <c r="B7" s="28">
        <v>40448</v>
      </c>
      <c r="C7" s="20" t="s">
        <v>2008</v>
      </c>
      <c r="D7" s="20" t="s">
        <v>2467</v>
      </c>
      <c r="E7" s="10">
        <v>728000</v>
      </c>
    </row>
    <row r="8" spans="1:5">
      <c r="A8" s="7" t="s">
        <v>16</v>
      </c>
      <c r="B8" s="28">
        <v>40448</v>
      </c>
      <c r="C8" s="20" t="s">
        <v>2008</v>
      </c>
      <c r="D8" s="20" t="s">
        <v>2468</v>
      </c>
      <c r="E8" s="10">
        <v>706000</v>
      </c>
    </row>
    <row r="9" spans="1:5">
      <c r="A9" s="7" t="s">
        <v>18</v>
      </c>
      <c r="B9" s="28">
        <v>40448</v>
      </c>
      <c r="C9" s="20" t="s">
        <v>2008</v>
      </c>
      <c r="D9" s="20" t="s">
        <v>2469</v>
      </c>
      <c r="E9" s="10">
        <v>593828</v>
      </c>
    </row>
    <row r="10" spans="1:5">
      <c r="A10" s="7" t="s">
        <v>21</v>
      </c>
      <c r="B10" s="28">
        <v>40448</v>
      </c>
      <c r="C10" s="20" t="s">
        <v>2008</v>
      </c>
      <c r="D10" s="20" t="s">
        <v>2470</v>
      </c>
      <c r="E10" s="10">
        <v>721368</v>
      </c>
    </row>
    <row r="11" spans="1:5">
      <c r="A11" s="7" t="s">
        <v>24</v>
      </c>
      <c r="B11" s="28">
        <v>40448</v>
      </c>
      <c r="C11" s="20" t="s">
        <v>2008</v>
      </c>
      <c r="D11" s="20" t="s">
        <v>2471</v>
      </c>
      <c r="E11" s="10">
        <v>725250</v>
      </c>
    </row>
    <row r="12" spans="1:5">
      <c r="A12" s="7" t="s">
        <v>27</v>
      </c>
      <c r="B12" s="28">
        <v>40232</v>
      </c>
      <c r="C12" s="19" t="s">
        <v>2089</v>
      </c>
      <c r="D12" s="22" t="s">
        <v>2472</v>
      </c>
      <c r="E12" s="4">
        <v>1320463</v>
      </c>
    </row>
    <row r="13" spans="1:5">
      <c r="A13" s="7" t="s">
        <v>29</v>
      </c>
      <c r="B13" s="28">
        <v>40240</v>
      </c>
      <c r="C13" s="19" t="s">
        <v>2089</v>
      </c>
      <c r="D13" s="22" t="s">
        <v>2473</v>
      </c>
      <c r="E13" s="4">
        <v>727000</v>
      </c>
    </row>
    <row r="14" spans="1:5">
      <c r="A14" s="7" t="s">
        <v>31</v>
      </c>
      <c r="B14" s="28">
        <v>40232</v>
      </c>
      <c r="C14" s="19" t="s">
        <v>2089</v>
      </c>
      <c r="D14" s="22" t="s">
        <v>2474</v>
      </c>
      <c r="E14" s="4">
        <v>1090800</v>
      </c>
    </row>
    <row r="15" spans="1:5">
      <c r="A15" s="7" t="s">
        <v>34</v>
      </c>
      <c r="B15" s="28">
        <v>40240</v>
      </c>
      <c r="C15" s="19" t="s">
        <v>2089</v>
      </c>
      <c r="D15" s="22" t="s">
        <v>2475</v>
      </c>
      <c r="E15" s="4">
        <v>1090800</v>
      </c>
    </row>
    <row r="16" spans="1:5">
      <c r="A16" s="7" t="s">
        <v>37</v>
      </c>
      <c r="B16" s="28">
        <v>40232</v>
      </c>
      <c r="C16" s="19" t="s">
        <v>2089</v>
      </c>
      <c r="D16" s="22" t="s">
        <v>2476</v>
      </c>
      <c r="E16" s="4">
        <v>1057000</v>
      </c>
    </row>
    <row r="17" spans="1:5">
      <c r="A17" s="7" t="s">
        <v>40</v>
      </c>
      <c r="B17" s="28">
        <v>40232</v>
      </c>
      <c r="C17" s="19" t="s">
        <v>2089</v>
      </c>
      <c r="D17" s="22" t="s">
        <v>2477</v>
      </c>
      <c r="E17" s="4">
        <v>903000</v>
      </c>
    </row>
    <row r="18" spans="1:5">
      <c r="A18" s="7" t="s">
        <v>43</v>
      </c>
      <c r="B18" s="28">
        <v>40232</v>
      </c>
      <c r="C18" s="19" t="s">
        <v>2089</v>
      </c>
      <c r="D18" s="22" t="s">
        <v>2478</v>
      </c>
      <c r="E18" s="4">
        <v>1799761</v>
      </c>
    </row>
    <row r="19" spans="1:5">
      <c r="A19" s="7" t="s">
        <v>46</v>
      </c>
      <c r="B19" s="28">
        <v>40232</v>
      </c>
      <c r="C19" s="19" t="s">
        <v>2089</v>
      </c>
      <c r="D19" s="22" t="s">
        <v>2479</v>
      </c>
      <c r="E19" s="4">
        <v>1069200</v>
      </c>
    </row>
    <row r="20" spans="1:5">
      <c r="A20" s="7" t="s">
        <v>47</v>
      </c>
      <c r="B20" s="28">
        <v>40240</v>
      </c>
      <c r="C20" s="19" t="s">
        <v>2089</v>
      </c>
      <c r="D20" s="22" t="s">
        <v>2480</v>
      </c>
      <c r="E20" s="4">
        <v>840870</v>
      </c>
    </row>
    <row r="21" spans="1:5">
      <c r="A21" s="7" t="s">
        <v>50</v>
      </c>
      <c r="B21" s="28">
        <v>40240</v>
      </c>
      <c r="C21" s="19" t="s">
        <v>2089</v>
      </c>
      <c r="D21" s="22" t="s">
        <v>2481</v>
      </c>
      <c r="E21" s="4">
        <v>1041000</v>
      </c>
    </row>
    <row r="22" spans="1:5">
      <c r="A22" s="7" t="s">
        <v>53</v>
      </c>
      <c r="B22" s="28">
        <v>40232</v>
      </c>
      <c r="C22" s="19" t="s">
        <v>2089</v>
      </c>
      <c r="D22" s="22" t="s">
        <v>2482</v>
      </c>
      <c r="E22" s="4">
        <v>739700</v>
      </c>
    </row>
    <row r="23" spans="1:5">
      <c r="A23" s="7" t="s">
        <v>56</v>
      </c>
      <c r="B23" s="28">
        <v>40232</v>
      </c>
      <c r="C23" s="19" t="s">
        <v>2089</v>
      </c>
      <c r="D23" s="22" t="s">
        <v>2483</v>
      </c>
      <c r="E23" s="4">
        <v>613257</v>
      </c>
    </row>
    <row r="24" spans="1:5">
      <c r="A24" s="7" t="s">
        <v>59</v>
      </c>
      <c r="B24" s="28">
        <v>40218</v>
      </c>
      <c r="C24" s="9" t="s">
        <v>2361</v>
      </c>
      <c r="D24" s="9" t="s">
        <v>2362</v>
      </c>
      <c r="E24" s="4">
        <v>8164037</v>
      </c>
    </row>
    <row r="25" spans="1:5">
      <c r="A25" s="7" t="s">
        <v>61</v>
      </c>
      <c r="B25" s="28">
        <v>40366</v>
      </c>
      <c r="C25" s="22" t="s">
        <v>2361</v>
      </c>
      <c r="D25" s="22" t="s">
        <v>2362</v>
      </c>
      <c r="E25" s="4">
        <v>2668157</v>
      </c>
    </row>
    <row r="26" spans="1:5">
      <c r="A26" s="7" t="s">
        <v>63</v>
      </c>
      <c r="B26" s="28">
        <v>40528</v>
      </c>
      <c r="C26" s="22" t="s">
        <v>1702</v>
      </c>
      <c r="D26" s="22" t="s">
        <v>2484</v>
      </c>
      <c r="E26" s="4">
        <v>3866000</v>
      </c>
    </row>
    <row r="27" spans="1:5">
      <c r="A27" s="7" t="s">
        <v>103</v>
      </c>
      <c r="B27" s="28">
        <v>40527</v>
      </c>
      <c r="C27" s="22" t="s">
        <v>1519</v>
      </c>
      <c r="D27" s="22" t="s">
        <v>2485</v>
      </c>
      <c r="E27" s="4">
        <v>3780000</v>
      </c>
    </row>
    <row r="28" spans="1:5">
      <c r="A28" s="7" t="s">
        <v>106</v>
      </c>
      <c r="B28" s="28">
        <v>40527</v>
      </c>
      <c r="C28" s="22" t="s">
        <v>1519</v>
      </c>
      <c r="D28" s="22" t="s">
        <v>2486</v>
      </c>
      <c r="E28" s="4">
        <v>3600000</v>
      </c>
    </row>
    <row r="29" spans="1:5">
      <c r="A29" s="7" t="s">
        <v>108</v>
      </c>
      <c r="B29" s="28">
        <v>40511</v>
      </c>
      <c r="C29" s="22" t="s">
        <v>1519</v>
      </c>
      <c r="D29" s="22" t="s">
        <v>2487</v>
      </c>
      <c r="E29" s="4">
        <v>3103100</v>
      </c>
    </row>
    <row r="30" spans="1:5">
      <c r="A30" s="7" t="s">
        <v>110</v>
      </c>
      <c r="B30" s="28">
        <v>40529</v>
      </c>
      <c r="C30" s="22" t="s">
        <v>2425</v>
      </c>
      <c r="D30" s="22" t="s">
        <v>2488</v>
      </c>
      <c r="E30" s="4">
        <v>936479</v>
      </c>
    </row>
    <row r="31" spans="1:5">
      <c r="A31" s="7" t="s">
        <v>112</v>
      </c>
      <c r="B31" s="28">
        <v>40445</v>
      </c>
      <c r="C31" s="22" t="s">
        <v>2489</v>
      </c>
      <c r="D31" s="22" t="s">
        <v>2490</v>
      </c>
      <c r="E31" s="4">
        <v>1501064</v>
      </c>
    </row>
    <row r="32" spans="1:5">
      <c r="A32" s="7" t="s">
        <v>114</v>
      </c>
      <c r="B32" s="28">
        <v>40527</v>
      </c>
      <c r="C32" s="22" t="s">
        <v>1574</v>
      </c>
      <c r="D32" s="22" t="s">
        <v>2491</v>
      </c>
      <c r="E32" s="4">
        <v>1282185</v>
      </c>
    </row>
    <row r="33" spans="1:5">
      <c r="A33" s="7" t="s">
        <v>116</v>
      </c>
      <c r="B33" s="28">
        <v>40527</v>
      </c>
      <c r="C33" s="22" t="s">
        <v>1574</v>
      </c>
      <c r="D33" s="22" t="s">
        <v>2492</v>
      </c>
      <c r="E33" s="4">
        <v>1068654</v>
      </c>
    </row>
    <row r="34" spans="1:5">
      <c r="A34" s="7" t="s">
        <v>118</v>
      </c>
      <c r="B34" s="28">
        <v>40529</v>
      </c>
      <c r="C34" s="22" t="s">
        <v>1734</v>
      </c>
      <c r="D34" s="22" t="s">
        <v>2493</v>
      </c>
      <c r="E34" s="4">
        <v>1960000</v>
      </c>
    </row>
    <row r="35" spans="1:5">
      <c r="A35" s="7" t="s">
        <v>120</v>
      </c>
      <c r="B35" s="28">
        <v>40529</v>
      </c>
      <c r="C35" s="22" t="s">
        <v>1734</v>
      </c>
      <c r="D35" s="22" t="s">
        <v>2494</v>
      </c>
      <c r="E35" s="4">
        <v>1800000</v>
      </c>
    </row>
    <row r="36" spans="1:5">
      <c r="A36" s="7" t="s">
        <v>123</v>
      </c>
      <c r="B36" s="28">
        <v>40529</v>
      </c>
      <c r="C36" s="22" t="s">
        <v>1734</v>
      </c>
      <c r="D36" s="22" t="s">
        <v>2495</v>
      </c>
      <c r="E36" s="4">
        <v>1800000</v>
      </c>
    </row>
    <row r="37" spans="1:5">
      <c r="A37" s="7" t="s">
        <v>126</v>
      </c>
      <c r="B37" s="28">
        <v>40529</v>
      </c>
      <c r="C37" s="22" t="s">
        <v>2496</v>
      </c>
      <c r="D37" s="22" t="s">
        <v>2497</v>
      </c>
      <c r="E37" s="4">
        <v>1522133</v>
      </c>
    </row>
    <row r="38" spans="1:5">
      <c r="A38" s="7" t="s">
        <v>128</v>
      </c>
      <c r="B38" s="28">
        <v>40359</v>
      </c>
      <c r="C38" s="22" t="s">
        <v>2496</v>
      </c>
      <c r="D38" s="22" t="s">
        <v>2498</v>
      </c>
      <c r="E38" s="4">
        <v>1638701</v>
      </c>
    </row>
    <row r="39" spans="1:5">
      <c r="A39" s="7" t="s">
        <v>129</v>
      </c>
      <c r="B39" s="28">
        <v>40529</v>
      </c>
      <c r="C39" s="22" t="s">
        <v>2496</v>
      </c>
      <c r="D39" s="22" t="s">
        <v>2499</v>
      </c>
      <c r="E39" s="4">
        <v>576822</v>
      </c>
    </row>
    <row r="40" spans="1:5">
      <c r="A40" s="7" t="s">
        <v>132</v>
      </c>
      <c r="B40" s="28">
        <v>40484</v>
      </c>
      <c r="C40" s="22" t="s">
        <v>2500</v>
      </c>
      <c r="D40" s="22" t="s">
        <v>2501</v>
      </c>
      <c r="E40" s="4">
        <v>893070</v>
      </c>
    </row>
    <row r="41" spans="1:5">
      <c r="A41" s="7" t="s">
        <v>135</v>
      </c>
      <c r="B41" s="28">
        <v>40484</v>
      </c>
      <c r="C41" s="22" t="s">
        <v>2500</v>
      </c>
      <c r="D41" s="22" t="s">
        <v>2501</v>
      </c>
      <c r="E41" s="4">
        <v>126752175</v>
      </c>
    </row>
    <row r="42" spans="1:5">
      <c r="A42" s="7" t="s">
        <v>137</v>
      </c>
      <c r="B42" s="28">
        <v>40529</v>
      </c>
      <c r="C42" s="22" t="s">
        <v>2500</v>
      </c>
      <c r="D42" s="22" t="s">
        <v>2501</v>
      </c>
      <c r="E42" s="4">
        <v>191339003</v>
      </c>
    </row>
    <row r="43" spans="1:5">
      <c r="A43" s="7" t="s">
        <v>140</v>
      </c>
      <c r="B43" s="28">
        <v>40529</v>
      </c>
      <c r="C43" s="22" t="s">
        <v>2500</v>
      </c>
      <c r="D43" s="22" t="s">
        <v>2501</v>
      </c>
      <c r="E43" s="4">
        <v>40000000</v>
      </c>
    </row>
    <row r="44" spans="1:5">
      <c r="A44" s="7" t="s">
        <v>141</v>
      </c>
      <c r="B44" s="28">
        <v>40298</v>
      </c>
      <c r="C44" s="19" t="s">
        <v>1416</v>
      </c>
      <c r="D44" s="22" t="s">
        <v>2237</v>
      </c>
      <c r="E44" s="4">
        <v>4490986</v>
      </c>
    </row>
    <row r="45" spans="1:5">
      <c r="A45" s="7" t="s">
        <v>142</v>
      </c>
      <c r="B45" s="28">
        <v>40298</v>
      </c>
      <c r="C45" s="19" t="s">
        <v>1416</v>
      </c>
      <c r="D45" s="22" t="s">
        <v>2237</v>
      </c>
      <c r="E45" s="4">
        <v>503048</v>
      </c>
    </row>
    <row r="46" spans="1:5">
      <c r="A46" s="7" t="s">
        <v>145</v>
      </c>
      <c r="B46" s="28">
        <v>40298</v>
      </c>
      <c r="C46" s="19" t="s">
        <v>1416</v>
      </c>
      <c r="D46" s="22" t="s">
        <v>2237</v>
      </c>
      <c r="E46" s="4">
        <v>7022916</v>
      </c>
    </row>
    <row r="47" spans="1:5">
      <c r="A47" s="7" t="s">
        <v>148</v>
      </c>
      <c r="B47" s="28">
        <v>40529</v>
      </c>
      <c r="C47" s="22" t="s">
        <v>1416</v>
      </c>
      <c r="D47" s="22" t="s">
        <v>2502</v>
      </c>
      <c r="E47" s="4">
        <v>2788341</v>
      </c>
    </row>
    <row r="48" spans="1:5">
      <c r="A48" s="7" t="s">
        <v>149</v>
      </c>
      <c r="B48" s="28">
        <v>40220</v>
      </c>
      <c r="C48" s="19" t="s">
        <v>2503</v>
      </c>
      <c r="D48" s="22" t="s">
        <v>2504</v>
      </c>
      <c r="E48" s="4">
        <v>7852053</v>
      </c>
    </row>
    <row r="49" spans="1:5">
      <c r="A49" s="7" t="s">
        <v>152</v>
      </c>
      <c r="B49" s="28">
        <v>40529</v>
      </c>
      <c r="C49" s="22" t="s">
        <v>2503</v>
      </c>
      <c r="D49" s="22" t="s">
        <v>2505</v>
      </c>
      <c r="E49" s="4">
        <v>1200000</v>
      </c>
    </row>
    <row r="50" spans="1:5">
      <c r="A50" s="7" t="s">
        <v>155</v>
      </c>
      <c r="B50" s="28">
        <v>40533</v>
      </c>
      <c r="C50" s="22" t="s">
        <v>2058</v>
      </c>
      <c r="D50" s="22" t="s">
        <v>2506</v>
      </c>
      <c r="E50" s="4">
        <v>18500000</v>
      </c>
    </row>
    <row r="51" spans="1:5">
      <c r="A51" s="7" t="s">
        <v>157</v>
      </c>
      <c r="B51" s="28">
        <v>40533</v>
      </c>
      <c r="C51" s="22" t="s">
        <v>2058</v>
      </c>
      <c r="D51" s="22" t="s">
        <v>2506</v>
      </c>
      <c r="E51" s="4">
        <v>5000000</v>
      </c>
    </row>
    <row r="52" spans="1:5">
      <c r="A52" s="7" t="s">
        <v>160</v>
      </c>
      <c r="B52" s="28">
        <v>40350</v>
      </c>
      <c r="C52" s="22" t="s">
        <v>2058</v>
      </c>
      <c r="D52" s="22" t="s">
        <v>2507</v>
      </c>
      <c r="E52" s="4">
        <v>3750000</v>
      </c>
    </row>
    <row r="53" spans="1:5">
      <c r="A53" s="7" t="s">
        <v>162</v>
      </c>
      <c r="B53" s="28">
        <v>40310</v>
      </c>
      <c r="C53" s="22" t="s">
        <v>2058</v>
      </c>
      <c r="D53" s="22" t="s">
        <v>2249</v>
      </c>
      <c r="E53" s="4">
        <v>13255447</v>
      </c>
    </row>
    <row r="54" spans="1:5">
      <c r="A54" s="7" t="s">
        <v>165</v>
      </c>
      <c r="B54" s="28">
        <v>40408</v>
      </c>
      <c r="C54" s="22" t="s">
        <v>2058</v>
      </c>
      <c r="D54" s="22" t="s">
        <v>2249</v>
      </c>
      <c r="E54" s="4">
        <v>11899220</v>
      </c>
    </row>
    <row r="55" spans="1:5">
      <c r="A55" s="7" t="s">
        <v>166</v>
      </c>
      <c r="B55" s="28">
        <v>40528</v>
      </c>
      <c r="C55" s="22" t="s">
        <v>2058</v>
      </c>
      <c r="D55" s="22" t="s">
        <v>2508</v>
      </c>
      <c r="E55" s="4">
        <v>9248895</v>
      </c>
    </row>
    <row r="56" spans="1:5">
      <c r="A56" s="7" t="s">
        <v>169</v>
      </c>
      <c r="B56" s="28">
        <v>40359</v>
      </c>
      <c r="C56" s="22" t="s">
        <v>2058</v>
      </c>
      <c r="D56" s="22" t="s">
        <v>2509</v>
      </c>
      <c r="E56" s="4">
        <v>9500000</v>
      </c>
    </row>
    <row r="57" spans="1:5">
      <c r="A57" s="7" t="s">
        <v>171</v>
      </c>
      <c r="B57" s="28">
        <v>40451</v>
      </c>
      <c r="C57" s="22" t="s">
        <v>1687</v>
      </c>
      <c r="D57" s="22" t="s">
        <v>2510</v>
      </c>
      <c r="E57" s="4">
        <v>1026900</v>
      </c>
    </row>
    <row r="58" spans="1:5">
      <c r="A58" s="7" t="s">
        <v>173</v>
      </c>
      <c r="B58" s="28">
        <v>40463</v>
      </c>
      <c r="C58" s="22" t="s">
        <v>1687</v>
      </c>
      <c r="D58" s="22" t="s">
        <v>2511</v>
      </c>
      <c r="E58" s="4">
        <v>3593510</v>
      </c>
    </row>
    <row r="59" spans="1:5">
      <c r="A59" s="7" t="s">
        <v>175</v>
      </c>
      <c r="B59" s="28">
        <v>40295</v>
      </c>
      <c r="C59" s="19" t="s">
        <v>1687</v>
      </c>
      <c r="D59" s="22" t="s">
        <v>2204</v>
      </c>
      <c r="E59" s="4">
        <v>6800297</v>
      </c>
    </row>
    <row r="60" spans="1:5">
      <c r="A60" s="7" t="s">
        <v>177</v>
      </c>
      <c r="B60" s="28">
        <v>40451</v>
      </c>
      <c r="C60" s="22" t="s">
        <v>1687</v>
      </c>
      <c r="D60" s="22" t="s">
        <v>2204</v>
      </c>
      <c r="E60" s="4">
        <v>1956049</v>
      </c>
    </row>
    <row r="61" spans="1:5">
      <c r="A61" s="7" t="s">
        <v>179</v>
      </c>
      <c r="B61" s="28">
        <v>40520</v>
      </c>
      <c r="C61" s="22" t="s">
        <v>1706</v>
      </c>
      <c r="D61" s="22" t="s">
        <v>2512</v>
      </c>
      <c r="E61" s="4">
        <v>63382738</v>
      </c>
    </row>
    <row r="62" spans="1:5">
      <c r="A62" s="7" t="s">
        <v>181</v>
      </c>
      <c r="B62" s="28">
        <v>40442</v>
      </c>
      <c r="C62" s="22" t="s">
        <v>1427</v>
      </c>
      <c r="D62" s="22" t="s">
        <v>2513</v>
      </c>
      <c r="E62" s="4">
        <v>823140</v>
      </c>
    </row>
    <row r="63" spans="1:5">
      <c r="A63" s="7" t="s">
        <v>183</v>
      </c>
      <c r="B63" s="28">
        <v>40395</v>
      </c>
      <c r="C63" s="22" t="s">
        <v>1427</v>
      </c>
      <c r="D63" s="22" t="s">
        <v>2514</v>
      </c>
      <c r="E63" s="4">
        <v>28634</v>
      </c>
    </row>
    <row r="64" spans="1:5">
      <c r="A64" s="7" t="s">
        <v>184</v>
      </c>
      <c r="B64" s="28">
        <v>40395</v>
      </c>
      <c r="C64" s="22" t="s">
        <v>1427</v>
      </c>
      <c r="D64" s="22" t="s">
        <v>2514</v>
      </c>
      <c r="E64" s="4">
        <v>2053419</v>
      </c>
    </row>
    <row r="65" spans="1:5">
      <c r="A65" s="7" t="s">
        <v>185</v>
      </c>
      <c r="B65" s="28">
        <v>40395</v>
      </c>
      <c r="C65" s="22" t="s">
        <v>1427</v>
      </c>
      <c r="D65" s="22" t="s">
        <v>2514</v>
      </c>
      <c r="E65" s="4">
        <v>168701</v>
      </c>
    </row>
    <row r="66" spans="1:5">
      <c r="A66" s="7" t="s">
        <v>188</v>
      </c>
      <c r="B66" s="28">
        <v>40395</v>
      </c>
      <c r="C66" s="22" t="s">
        <v>1427</v>
      </c>
      <c r="D66" s="22" t="s">
        <v>2514</v>
      </c>
      <c r="E66" s="4">
        <v>19446343</v>
      </c>
    </row>
    <row r="67" spans="1:5">
      <c r="A67" s="7" t="s">
        <v>189</v>
      </c>
      <c r="B67" s="28">
        <v>40514</v>
      </c>
      <c r="C67" s="22" t="s">
        <v>1427</v>
      </c>
      <c r="D67" s="22" t="s">
        <v>2514</v>
      </c>
      <c r="E67" s="4">
        <v>8171817</v>
      </c>
    </row>
    <row r="68" spans="1:5">
      <c r="A68" s="7" t="s">
        <v>190</v>
      </c>
      <c r="B68" s="28">
        <v>40268</v>
      </c>
      <c r="C68" s="19" t="s">
        <v>1427</v>
      </c>
      <c r="D68" s="22" t="s">
        <v>2515</v>
      </c>
      <c r="E68" s="4">
        <v>1273501</v>
      </c>
    </row>
    <row r="69" spans="1:5">
      <c r="A69" s="7" t="s">
        <v>191</v>
      </c>
      <c r="B69" s="28">
        <v>40514</v>
      </c>
      <c r="C69" s="22" t="s">
        <v>1427</v>
      </c>
      <c r="D69" s="22" t="s">
        <v>2516</v>
      </c>
      <c r="E69" s="4">
        <v>8000000</v>
      </c>
    </row>
    <row r="70" spans="1:5">
      <c r="A70" s="7" t="s">
        <v>192</v>
      </c>
      <c r="B70" s="28">
        <v>40310</v>
      </c>
      <c r="C70" s="19" t="s">
        <v>1427</v>
      </c>
      <c r="D70" s="22" t="s">
        <v>2517</v>
      </c>
      <c r="E70" s="4">
        <v>6400000</v>
      </c>
    </row>
    <row r="71" spans="1:5">
      <c r="A71" s="7" t="s">
        <v>194</v>
      </c>
      <c r="B71" s="28">
        <v>40506</v>
      </c>
      <c r="C71" s="22" t="s">
        <v>1378</v>
      </c>
      <c r="D71" s="22" t="s">
        <v>2518</v>
      </c>
      <c r="E71" s="4">
        <v>1400000</v>
      </c>
    </row>
    <row r="72" spans="1:5">
      <c r="A72" s="7" t="s">
        <v>197</v>
      </c>
      <c r="B72" s="28">
        <v>40506</v>
      </c>
      <c r="C72" s="22" t="s">
        <v>2109</v>
      </c>
      <c r="D72" s="22" t="s">
        <v>2519</v>
      </c>
      <c r="E72" s="4">
        <v>315788</v>
      </c>
    </row>
    <row r="73" spans="1:5">
      <c r="A73" s="7" t="s">
        <v>198</v>
      </c>
      <c r="B73" s="28">
        <v>40506</v>
      </c>
      <c r="C73" s="22" t="s">
        <v>2109</v>
      </c>
      <c r="D73" s="22" t="s">
        <v>2519</v>
      </c>
      <c r="E73" s="4">
        <v>801357</v>
      </c>
    </row>
    <row r="74" spans="1:5">
      <c r="A74" s="7" t="s">
        <v>201</v>
      </c>
      <c r="B74" s="28">
        <v>40506</v>
      </c>
      <c r="C74" s="22" t="s">
        <v>2109</v>
      </c>
      <c r="D74" s="22" t="s">
        <v>2519</v>
      </c>
      <c r="E74" s="4">
        <v>723179</v>
      </c>
    </row>
    <row r="75" spans="1:5">
      <c r="A75" s="7" t="s">
        <v>202</v>
      </c>
      <c r="B75" s="28">
        <v>40514</v>
      </c>
      <c r="C75" s="22" t="s">
        <v>2109</v>
      </c>
      <c r="D75" s="22" t="s">
        <v>2519</v>
      </c>
      <c r="E75" s="4">
        <v>544685</v>
      </c>
    </row>
    <row r="76" spans="1:5">
      <c r="A76" s="7" t="s">
        <v>203</v>
      </c>
      <c r="B76" s="28">
        <v>40451</v>
      </c>
      <c r="C76" s="22" t="s">
        <v>2520</v>
      </c>
      <c r="D76" s="22" t="s">
        <v>2521</v>
      </c>
      <c r="E76" s="4">
        <v>2767120</v>
      </c>
    </row>
    <row r="77" spans="1:5">
      <c r="A77" s="7" t="s">
        <v>204</v>
      </c>
      <c r="B77" s="28">
        <v>40451</v>
      </c>
      <c r="C77" s="22" t="s">
        <v>2520</v>
      </c>
      <c r="D77" s="22" t="s">
        <v>2522</v>
      </c>
      <c r="E77" s="4">
        <v>2178516</v>
      </c>
    </row>
    <row r="78" spans="1:5">
      <c r="A78" s="7" t="s">
        <v>205</v>
      </c>
      <c r="B78" s="28">
        <v>40532</v>
      </c>
      <c r="C78" s="22" t="s">
        <v>2523</v>
      </c>
      <c r="D78" s="22" t="s">
        <v>2524</v>
      </c>
      <c r="E78" s="4">
        <v>9225205</v>
      </c>
    </row>
    <row r="79" spans="1:5">
      <c r="A79" s="7" t="s">
        <v>206</v>
      </c>
      <c r="B79" s="28">
        <v>40301</v>
      </c>
      <c r="C79" s="19" t="s">
        <v>2047</v>
      </c>
      <c r="D79" s="22" t="s">
        <v>2048</v>
      </c>
      <c r="E79" s="4">
        <v>9274065</v>
      </c>
    </row>
    <row r="80" spans="1:5">
      <c r="A80" s="7" t="s">
        <v>209</v>
      </c>
      <c r="B80" s="28">
        <v>40359</v>
      </c>
      <c r="C80" s="22" t="s">
        <v>2047</v>
      </c>
      <c r="D80" s="22" t="s">
        <v>2048</v>
      </c>
      <c r="E80" s="4">
        <v>3689489</v>
      </c>
    </row>
    <row r="81" spans="1:5">
      <c r="A81" s="7" t="s">
        <v>211</v>
      </c>
      <c r="B81" s="28">
        <v>40498</v>
      </c>
      <c r="C81" s="22" t="s">
        <v>2047</v>
      </c>
      <c r="D81" s="22" t="s">
        <v>2048</v>
      </c>
      <c r="E81" s="4">
        <v>3203163</v>
      </c>
    </row>
    <row r="82" spans="1:5">
      <c r="A82" s="7" t="s">
        <v>214</v>
      </c>
      <c r="B82" s="28">
        <v>40498</v>
      </c>
      <c r="C82" s="22" t="s">
        <v>2047</v>
      </c>
      <c r="D82" s="22" t="s">
        <v>2048</v>
      </c>
      <c r="E82" s="4">
        <v>702437</v>
      </c>
    </row>
    <row r="83" spans="1:5">
      <c r="A83" s="7" t="s">
        <v>217</v>
      </c>
      <c r="B83" s="28">
        <v>40498</v>
      </c>
      <c r="C83" s="22" t="s">
        <v>2047</v>
      </c>
      <c r="D83" s="22" t="s">
        <v>2048</v>
      </c>
      <c r="E83" s="4">
        <v>591270</v>
      </c>
    </row>
    <row r="84" spans="1:5">
      <c r="A84" s="7" t="s">
        <v>218</v>
      </c>
      <c r="B84" s="28">
        <v>40498</v>
      </c>
      <c r="C84" s="22" t="s">
        <v>2047</v>
      </c>
      <c r="D84" s="22" t="s">
        <v>2048</v>
      </c>
      <c r="E84" s="4">
        <v>1190908</v>
      </c>
    </row>
    <row r="85" spans="1:5">
      <c r="A85" s="7" t="s">
        <v>221</v>
      </c>
      <c r="B85" s="28">
        <v>40514</v>
      </c>
      <c r="C85" s="22" t="s">
        <v>2047</v>
      </c>
      <c r="D85" s="22" t="s">
        <v>2048</v>
      </c>
      <c r="E85" s="4">
        <v>1665602</v>
      </c>
    </row>
    <row r="86" spans="1:5">
      <c r="A86" s="7" t="s">
        <v>223</v>
      </c>
      <c r="B86" s="28">
        <v>40514</v>
      </c>
      <c r="C86" s="22" t="s">
        <v>2047</v>
      </c>
      <c r="D86" s="22" t="s">
        <v>2048</v>
      </c>
      <c r="E86" s="4">
        <v>619089</v>
      </c>
    </row>
    <row r="87" spans="1:5">
      <c r="A87" s="7" t="s">
        <v>224</v>
      </c>
      <c r="B87" s="28">
        <v>40529</v>
      </c>
      <c r="C87" s="22" t="s">
        <v>2047</v>
      </c>
      <c r="D87" s="22" t="s">
        <v>2048</v>
      </c>
      <c r="E87" s="4">
        <v>3816755</v>
      </c>
    </row>
    <row r="88" spans="1:5">
      <c r="A88" s="7" t="s">
        <v>227</v>
      </c>
      <c r="B88" s="28">
        <v>40296</v>
      </c>
      <c r="C88" s="19" t="s">
        <v>1889</v>
      </c>
      <c r="D88" s="22" t="s">
        <v>2525</v>
      </c>
      <c r="E88" s="4">
        <v>250000</v>
      </c>
    </row>
    <row r="89" spans="1:5">
      <c r="A89" s="7" t="s">
        <v>230</v>
      </c>
      <c r="B89" s="28">
        <v>40296</v>
      </c>
      <c r="C89" s="19" t="s">
        <v>1889</v>
      </c>
      <c r="D89" s="22" t="s">
        <v>2525</v>
      </c>
      <c r="E89" s="4">
        <v>614568</v>
      </c>
    </row>
    <row r="90" spans="1:5">
      <c r="A90" s="7" t="s">
        <v>233</v>
      </c>
      <c r="B90" s="28">
        <v>40506</v>
      </c>
      <c r="C90" s="22" t="s">
        <v>2082</v>
      </c>
      <c r="D90" s="22" t="s">
        <v>2526</v>
      </c>
      <c r="E90" s="4">
        <v>1030000</v>
      </c>
    </row>
    <row r="91" spans="1:5">
      <c r="A91" s="7" t="s">
        <v>236</v>
      </c>
      <c r="B91" s="28">
        <v>40526</v>
      </c>
      <c r="C91" s="22" t="s">
        <v>2527</v>
      </c>
      <c r="D91" s="22" t="s">
        <v>2528</v>
      </c>
      <c r="E91" s="4">
        <v>1114767</v>
      </c>
    </row>
    <row r="92" spans="1:5">
      <c r="A92" s="7" t="s">
        <v>238</v>
      </c>
      <c r="B92" s="28">
        <v>40525</v>
      </c>
      <c r="C92" s="22" t="s">
        <v>2529</v>
      </c>
      <c r="D92" s="22" t="s">
        <v>2530</v>
      </c>
      <c r="E92" s="4">
        <v>16554679</v>
      </c>
    </row>
    <row r="93" spans="1:5">
      <c r="A93" s="7" t="s">
        <v>241</v>
      </c>
      <c r="B93" s="28">
        <v>40527</v>
      </c>
      <c r="C93" s="22" t="s">
        <v>1664</v>
      </c>
      <c r="D93" s="22" t="s">
        <v>2531</v>
      </c>
      <c r="E93" s="4">
        <v>3230000</v>
      </c>
    </row>
    <row r="94" spans="1:5">
      <c r="A94" s="7" t="s">
        <v>244</v>
      </c>
      <c r="B94" s="28">
        <v>40445</v>
      </c>
      <c r="C94" s="22" t="s">
        <v>1664</v>
      </c>
      <c r="D94" s="22" t="s">
        <v>2532</v>
      </c>
      <c r="E94" s="4">
        <v>1125000</v>
      </c>
    </row>
    <row r="95" spans="1:5">
      <c r="A95" s="7" t="s">
        <v>245</v>
      </c>
      <c r="B95" s="28">
        <v>40527</v>
      </c>
      <c r="C95" s="22" t="s">
        <v>1664</v>
      </c>
      <c r="D95" s="22" t="s">
        <v>2533</v>
      </c>
      <c r="E95" s="4">
        <v>3650000</v>
      </c>
    </row>
    <row r="96" spans="1:5">
      <c r="A96" s="7" t="s">
        <v>248</v>
      </c>
      <c r="B96" s="28">
        <v>40500</v>
      </c>
      <c r="C96" s="22" t="s">
        <v>1664</v>
      </c>
      <c r="D96" s="22" t="s">
        <v>2534</v>
      </c>
      <c r="E96" s="4">
        <v>3570000</v>
      </c>
    </row>
    <row r="97" spans="1:5">
      <c r="A97" s="7" t="s">
        <v>251</v>
      </c>
      <c r="B97" s="28">
        <v>40511</v>
      </c>
      <c r="C97" s="22" t="s">
        <v>1273</v>
      </c>
      <c r="D97" s="22" t="s">
        <v>2535</v>
      </c>
      <c r="E97" s="4">
        <v>962000</v>
      </c>
    </row>
    <row r="98" spans="1:5">
      <c r="A98" s="7" t="s">
        <v>254</v>
      </c>
      <c r="B98" s="28">
        <v>40505</v>
      </c>
      <c r="C98" s="22" t="s">
        <v>1273</v>
      </c>
      <c r="D98" s="22" t="s">
        <v>2536</v>
      </c>
      <c r="E98" s="4">
        <v>680000</v>
      </c>
    </row>
    <row r="99" spans="1:5">
      <c r="A99" s="7" t="s">
        <v>257</v>
      </c>
      <c r="B99" s="28">
        <v>40506</v>
      </c>
      <c r="C99" s="22" t="s">
        <v>1273</v>
      </c>
      <c r="D99" s="22" t="s">
        <v>2537</v>
      </c>
      <c r="E99" s="4">
        <v>974391</v>
      </c>
    </row>
    <row r="100" spans="1:5">
      <c r="A100" s="7" t="s">
        <v>258</v>
      </c>
      <c r="B100" s="28">
        <v>40527</v>
      </c>
      <c r="C100" s="22" t="s">
        <v>1273</v>
      </c>
      <c r="D100" s="22" t="s">
        <v>2538</v>
      </c>
      <c r="E100" s="4">
        <v>600000</v>
      </c>
    </row>
    <row r="101" spans="1:5">
      <c r="A101" s="7" t="s">
        <v>259</v>
      </c>
      <c r="B101" s="28">
        <v>40526</v>
      </c>
      <c r="C101" s="22" t="s">
        <v>1273</v>
      </c>
      <c r="D101" s="22" t="s">
        <v>2539</v>
      </c>
      <c r="E101" s="4">
        <v>660000</v>
      </c>
    </row>
    <row r="102" spans="1:5">
      <c r="A102" s="7" t="s">
        <v>260</v>
      </c>
      <c r="B102" s="28">
        <v>40505</v>
      </c>
      <c r="C102" s="22" t="s">
        <v>1273</v>
      </c>
      <c r="D102" s="22" t="s">
        <v>2540</v>
      </c>
      <c r="E102" s="4">
        <v>260000</v>
      </c>
    </row>
    <row r="103" spans="1:5">
      <c r="A103" s="7" t="s">
        <v>263</v>
      </c>
      <c r="B103" s="28">
        <v>40525</v>
      </c>
      <c r="C103" s="22" t="s">
        <v>1273</v>
      </c>
      <c r="D103" s="22" t="s">
        <v>2541</v>
      </c>
      <c r="E103" s="4">
        <v>800000</v>
      </c>
    </row>
    <row r="104" spans="1:5">
      <c r="A104" s="7" t="s">
        <v>266</v>
      </c>
      <c r="B104" s="28">
        <v>40526</v>
      </c>
      <c r="C104" s="22" t="s">
        <v>1273</v>
      </c>
      <c r="D104" s="22" t="s">
        <v>2542</v>
      </c>
      <c r="E104" s="4">
        <v>860000</v>
      </c>
    </row>
    <row r="105" spans="1:5">
      <c r="A105" s="7" t="s">
        <v>267</v>
      </c>
      <c r="B105" s="28">
        <v>40525</v>
      </c>
      <c r="C105" s="22" t="s">
        <v>1273</v>
      </c>
      <c r="D105" s="22" t="s">
        <v>2543</v>
      </c>
      <c r="E105" s="4">
        <v>1000000</v>
      </c>
    </row>
    <row r="106" spans="1:5">
      <c r="A106" s="7" t="s">
        <v>269</v>
      </c>
      <c r="B106" s="28">
        <v>40441</v>
      </c>
      <c r="C106" s="22" t="s">
        <v>1273</v>
      </c>
      <c r="D106" s="22" t="s">
        <v>2544</v>
      </c>
      <c r="E106" s="4">
        <v>700000</v>
      </c>
    </row>
    <row r="107" spans="1:5">
      <c r="A107" s="7" t="s">
        <v>271</v>
      </c>
      <c r="B107" s="28">
        <v>40500</v>
      </c>
      <c r="C107" s="22" t="s">
        <v>1273</v>
      </c>
      <c r="D107" s="22" t="s">
        <v>2545</v>
      </c>
      <c r="E107" s="4">
        <v>580000</v>
      </c>
    </row>
    <row r="108" spans="1:5">
      <c r="A108" s="7" t="s">
        <v>274</v>
      </c>
      <c r="B108" s="28">
        <v>40493</v>
      </c>
      <c r="C108" s="22" t="s">
        <v>1273</v>
      </c>
      <c r="D108" s="22" t="s">
        <v>2546</v>
      </c>
      <c r="E108" s="4">
        <v>520000</v>
      </c>
    </row>
    <row r="109" spans="1:5">
      <c r="A109" s="7" t="s">
        <v>276</v>
      </c>
      <c r="B109" s="28">
        <v>40441</v>
      </c>
      <c r="C109" s="22" t="s">
        <v>1273</v>
      </c>
      <c r="D109" s="22" t="s">
        <v>2547</v>
      </c>
      <c r="E109" s="4">
        <v>720000</v>
      </c>
    </row>
    <row r="110" spans="1:5">
      <c r="A110" s="7" t="s">
        <v>278</v>
      </c>
      <c r="B110" s="28">
        <v>40529</v>
      </c>
      <c r="C110" s="22" t="s">
        <v>1662</v>
      </c>
      <c r="D110" s="22" t="s">
        <v>2548</v>
      </c>
      <c r="E110" s="4">
        <v>1120000</v>
      </c>
    </row>
    <row r="111" spans="1:5">
      <c r="A111" s="7" t="s">
        <v>279</v>
      </c>
      <c r="B111" s="28">
        <v>40529</v>
      </c>
      <c r="C111" s="22" t="s">
        <v>1662</v>
      </c>
      <c r="D111" s="22" t="s">
        <v>2549</v>
      </c>
      <c r="E111" s="4">
        <v>880000</v>
      </c>
    </row>
    <row r="112" spans="1:5">
      <c r="A112" s="7" t="s">
        <v>282</v>
      </c>
      <c r="B112" s="28">
        <v>40445</v>
      </c>
      <c r="C112" s="22" t="s">
        <v>2550</v>
      </c>
      <c r="D112" s="22" t="s">
        <v>2551</v>
      </c>
      <c r="E112" s="4">
        <v>1036000</v>
      </c>
    </row>
    <row r="113" spans="1:5">
      <c r="A113" s="7" t="s">
        <v>283</v>
      </c>
      <c r="B113" s="28">
        <v>40295</v>
      </c>
      <c r="C113" s="19" t="s">
        <v>2552</v>
      </c>
      <c r="D113" s="22" t="s">
        <v>2101</v>
      </c>
      <c r="E113" s="4">
        <v>2862930</v>
      </c>
    </row>
    <row r="114" spans="1:5">
      <c r="A114" s="7" t="s">
        <v>284</v>
      </c>
      <c r="B114" s="28">
        <v>40295</v>
      </c>
      <c r="C114" s="19" t="s">
        <v>2552</v>
      </c>
      <c r="D114" s="22" t="s">
        <v>2101</v>
      </c>
      <c r="E114" s="4">
        <v>6758842</v>
      </c>
    </row>
    <row r="115" spans="1:5">
      <c r="A115" s="7" t="s">
        <v>287</v>
      </c>
      <c r="B115" s="28">
        <v>40438</v>
      </c>
      <c r="C115" s="22" t="s">
        <v>1489</v>
      </c>
      <c r="D115" s="22" t="s">
        <v>2553</v>
      </c>
      <c r="E115" s="4">
        <v>2329947</v>
      </c>
    </row>
    <row r="116" spans="1:5">
      <c r="A116" s="7" t="s">
        <v>290</v>
      </c>
      <c r="B116" s="28">
        <v>40438</v>
      </c>
      <c r="C116" s="22" t="s">
        <v>1489</v>
      </c>
      <c r="D116" s="22" t="s">
        <v>2553</v>
      </c>
      <c r="E116" s="4">
        <v>68662826</v>
      </c>
    </row>
    <row r="117" spans="1:5">
      <c r="A117" s="7" t="s">
        <v>292</v>
      </c>
      <c r="B117" s="28">
        <v>40511</v>
      </c>
      <c r="C117" s="22" t="s">
        <v>1489</v>
      </c>
      <c r="D117" s="22" t="s">
        <v>2553</v>
      </c>
      <c r="E117" s="4">
        <v>2010724</v>
      </c>
    </row>
    <row r="118" spans="1:5">
      <c r="A118" s="7" t="s">
        <v>294</v>
      </c>
      <c r="B118" s="28">
        <v>40511</v>
      </c>
      <c r="C118" s="22" t="s">
        <v>1489</v>
      </c>
      <c r="D118" s="22" t="s">
        <v>2553</v>
      </c>
      <c r="E118" s="4">
        <v>639705</v>
      </c>
    </row>
    <row r="119" spans="1:5">
      <c r="A119" s="7" t="s">
        <v>295</v>
      </c>
      <c r="B119" s="28">
        <v>40532</v>
      </c>
      <c r="C119" s="22" t="s">
        <v>1489</v>
      </c>
      <c r="D119" s="22" t="s">
        <v>2553</v>
      </c>
      <c r="E119" s="4">
        <v>8138769</v>
      </c>
    </row>
    <row r="120" spans="1:5">
      <c r="A120" s="7" t="s">
        <v>296</v>
      </c>
      <c r="B120" s="28">
        <v>40532</v>
      </c>
      <c r="C120" s="22" t="s">
        <v>1489</v>
      </c>
      <c r="D120" s="22" t="s">
        <v>2554</v>
      </c>
      <c r="E120" s="4">
        <v>610000</v>
      </c>
    </row>
    <row r="121" spans="1:5">
      <c r="A121" s="7" t="s">
        <v>297</v>
      </c>
      <c r="B121" s="28">
        <v>40532</v>
      </c>
      <c r="C121" s="22" t="s">
        <v>1489</v>
      </c>
      <c r="D121" s="22" t="s">
        <v>2554</v>
      </c>
      <c r="E121" s="4">
        <v>590000</v>
      </c>
    </row>
    <row r="122" spans="1:5">
      <c r="A122" s="7" t="s">
        <v>299</v>
      </c>
      <c r="B122" s="28">
        <v>40246</v>
      </c>
      <c r="C122" s="22" t="s">
        <v>1489</v>
      </c>
      <c r="D122" s="22" t="s">
        <v>2555</v>
      </c>
      <c r="E122" s="4">
        <v>10000000</v>
      </c>
    </row>
    <row r="123" spans="1:5">
      <c r="A123" s="7" t="s">
        <v>300</v>
      </c>
      <c r="B123" s="28">
        <v>40423</v>
      </c>
      <c r="C123" s="22" t="s">
        <v>1489</v>
      </c>
      <c r="D123" s="22" t="s">
        <v>2555</v>
      </c>
      <c r="E123" s="4">
        <v>6027764</v>
      </c>
    </row>
    <row r="124" spans="1:5">
      <c r="A124" s="7" t="s">
        <v>301</v>
      </c>
      <c r="B124" s="28">
        <v>40408</v>
      </c>
      <c r="C124" s="22" t="s">
        <v>1489</v>
      </c>
      <c r="D124" s="22" t="s">
        <v>1872</v>
      </c>
      <c r="E124" s="4">
        <v>1714065</v>
      </c>
    </row>
    <row r="125" spans="1:5">
      <c r="A125" s="7" t="s">
        <v>303</v>
      </c>
      <c r="B125" s="28">
        <v>40406</v>
      </c>
      <c r="C125" s="22" t="s">
        <v>1690</v>
      </c>
      <c r="D125" s="22" t="s">
        <v>1691</v>
      </c>
      <c r="E125" s="4">
        <v>1427083</v>
      </c>
    </row>
    <row r="126" spans="1:5">
      <c r="A126" s="7" t="s">
        <v>304</v>
      </c>
      <c r="B126" s="28">
        <v>40471</v>
      </c>
      <c r="C126" s="22" t="s">
        <v>2556</v>
      </c>
      <c r="D126" s="22" t="s">
        <v>2557</v>
      </c>
      <c r="E126" s="4">
        <v>35088959</v>
      </c>
    </row>
    <row r="127" spans="1:5">
      <c r="A127" s="7" t="s">
        <v>306</v>
      </c>
      <c r="B127" s="28">
        <v>40507</v>
      </c>
      <c r="C127" s="22" t="s">
        <v>2556</v>
      </c>
      <c r="D127" s="22" t="s">
        <v>2557</v>
      </c>
      <c r="E127" s="4">
        <v>1674126</v>
      </c>
    </row>
    <row r="128" spans="1:5">
      <c r="A128" s="7" t="s">
        <v>308</v>
      </c>
      <c r="B128" s="28">
        <v>40241</v>
      </c>
      <c r="C128" s="19" t="s">
        <v>2558</v>
      </c>
      <c r="D128" s="22" t="s">
        <v>2559</v>
      </c>
      <c r="E128" s="4">
        <v>3640000</v>
      </c>
    </row>
    <row r="129" spans="1:5">
      <c r="A129" s="7" t="s">
        <v>309</v>
      </c>
      <c r="B129" s="28">
        <v>40358</v>
      </c>
      <c r="C129" s="22" t="s">
        <v>1671</v>
      </c>
      <c r="D129" s="22" t="s">
        <v>2560</v>
      </c>
      <c r="E129" s="4">
        <v>719011</v>
      </c>
    </row>
    <row r="130" spans="1:5">
      <c r="A130" s="7" t="s">
        <v>311</v>
      </c>
      <c r="B130" s="28">
        <v>40532</v>
      </c>
      <c r="C130" s="22" t="s">
        <v>1671</v>
      </c>
      <c r="D130" s="22" t="s">
        <v>2561</v>
      </c>
      <c r="E130" s="4">
        <v>14380036</v>
      </c>
    </row>
    <row r="131" spans="1:5">
      <c r="A131" s="7" t="s">
        <v>312</v>
      </c>
      <c r="B131" s="28">
        <v>40479</v>
      </c>
      <c r="C131" s="22" t="s">
        <v>1500</v>
      </c>
      <c r="D131" s="22" t="s">
        <v>2562</v>
      </c>
      <c r="E131" s="4">
        <v>1331000</v>
      </c>
    </row>
    <row r="132" spans="1:5">
      <c r="A132" s="7" t="s">
        <v>314</v>
      </c>
      <c r="B132" s="28">
        <v>40519</v>
      </c>
      <c r="C132" s="22" t="s">
        <v>1403</v>
      </c>
      <c r="D132" s="22" t="s">
        <v>2563</v>
      </c>
      <c r="E132" s="4">
        <v>1979791</v>
      </c>
    </row>
    <row r="133" spans="1:5">
      <c r="A133" s="7" t="s">
        <v>315</v>
      </c>
      <c r="B133" s="28">
        <v>40519</v>
      </c>
      <c r="C133" s="22" t="s">
        <v>1403</v>
      </c>
      <c r="D133" s="22" t="s">
        <v>2563</v>
      </c>
      <c r="E133" s="4">
        <v>477411</v>
      </c>
    </row>
    <row r="134" spans="1:5">
      <c r="A134" s="7" t="s">
        <v>317</v>
      </c>
      <c r="B134" s="28">
        <v>40534</v>
      </c>
      <c r="C134" s="22" t="s">
        <v>1403</v>
      </c>
      <c r="D134" s="22" t="s">
        <v>2563</v>
      </c>
      <c r="E134" s="4">
        <v>7000000</v>
      </c>
    </row>
    <row r="135" spans="1:5">
      <c r="A135" s="7" t="s">
        <v>319</v>
      </c>
      <c r="B135" s="28">
        <v>40260</v>
      </c>
      <c r="C135" s="19" t="s">
        <v>1403</v>
      </c>
      <c r="D135" s="22" t="s">
        <v>1870</v>
      </c>
      <c r="E135" s="4">
        <v>3422627</v>
      </c>
    </row>
    <row r="136" spans="1:5">
      <c r="A136" s="7" t="s">
        <v>322</v>
      </c>
      <c r="B136" s="28">
        <v>40260</v>
      </c>
      <c r="C136" s="19" t="s">
        <v>1403</v>
      </c>
      <c r="D136" s="22" t="s">
        <v>1870</v>
      </c>
      <c r="E136" s="4">
        <v>5000000</v>
      </c>
    </row>
    <row r="137" spans="1:5">
      <c r="A137" s="7" t="s">
        <v>323</v>
      </c>
      <c r="B137" s="28">
        <v>40269</v>
      </c>
      <c r="C137" s="19" t="s">
        <v>1403</v>
      </c>
      <c r="D137" s="22" t="s">
        <v>1870</v>
      </c>
      <c r="E137" s="4">
        <v>7153504</v>
      </c>
    </row>
    <row r="138" spans="1:5">
      <c r="A138" s="7" t="s">
        <v>326</v>
      </c>
      <c r="B138" s="28">
        <v>40358</v>
      </c>
      <c r="C138" s="22" t="s">
        <v>1403</v>
      </c>
      <c r="D138" s="22" t="s">
        <v>1870</v>
      </c>
      <c r="E138" s="4">
        <v>6858463</v>
      </c>
    </row>
    <row r="139" spans="1:5">
      <c r="A139" s="7" t="s">
        <v>327</v>
      </c>
      <c r="B139" s="28">
        <v>40469</v>
      </c>
      <c r="C139" s="22" t="s">
        <v>1403</v>
      </c>
      <c r="D139" s="22" t="s">
        <v>1870</v>
      </c>
      <c r="E139" s="4">
        <v>4613121</v>
      </c>
    </row>
    <row r="140" spans="1:5">
      <c r="A140" s="7" t="s">
        <v>328</v>
      </c>
      <c r="B140" s="28">
        <v>40486</v>
      </c>
      <c r="C140" s="22" t="s">
        <v>1403</v>
      </c>
      <c r="D140" s="22" t="s">
        <v>2561</v>
      </c>
      <c r="E140" s="4">
        <v>100000</v>
      </c>
    </row>
    <row r="141" spans="1:5">
      <c r="A141" s="7" t="s">
        <v>331</v>
      </c>
      <c r="B141" s="28">
        <v>40486</v>
      </c>
      <c r="C141" s="22" t="s">
        <v>1403</v>
      </c>
      <c r="D141" s="22" t="s">
        <v>2561</v>
      </c>
      <c r="E141" s="4">
        <v>3425461</v>
      </c>
    </row>
    <row r="142" spans="1:5">
      <c r="A142" s="7" t="s">
        <v>333</v>
      </c>
      <c r="B142" s="28">
        <v>40486</v>
      </c>
      <c r="C142" s="22" t="s">
        <v>1403</v>
      </c>
      <c r="D142" s="22" t="s">
        <v>2561</v>
      </c>
      <c r="E142" s="4">
        <v>250000</v>
      </c>
    </row>
    <row r="143" spans="1:5">
      <c r="A143" s="7" t="s">
        <v>334</v>
      </c>
      <c r="B143" s="28">
        <v>40486</v>
      </c>
      <c r="C143" s="22" t="s">
        <v>1403</v>
      </c>
      <c r="D143" s="22" t="s">
        <v>2561</v>
      </c>
      <c r="E143" s="4">
        <v>9422938</v>
      </c>
    </row>
    <row r="144" spans="1:5">
      <c r="A144" s="7" t="s">
        <v>335</v>
      </c>
      <c r="B144" s="28">
        <v>40486</v>
      </c>
      <c r="C144" s="22" t="s">
        <v>1403</v>
      </c>
      <c r="D144" s="22" t="s">
        <v>2561</v>
      </c>
      <c r="E144" s="4">
        <v>9889333</v>
      </c>
    </row>
    <row r="145" spans="1:5">
      <c r="A145" s="7" t="s">
        <v>338</v>
      </c>
      <c r="B145" s="28">
        <v>40511</v>
      </c>
      <c r="C145" s="22" t="s">
        <v>1403</v>
      </c>
      <c r="D145" s="22" t="s">
        <v>2561</v>
      </c>
      <c r="E145" s="4">
        <v>11403940</v>
      </c>
    </row>
    <row r="146" spans="1:5">
      <c r="A146" s="7" t="s">
        <v>341</v>
      </c>
      <c r="B146" s="28">
        <v>40519</v>
      </c>
      <c r="C146" s="22" t="s">
        <v>2564</v>
      </c>
      <c r="D146" s="22" t="s">
        <v>2563</v>
      </c>
      <c r="E146" s="4">
        <v>296036</v>
      </c>
    </row>
    <row r="147" spans="1:5">
      <c r="A147" s="7" t="s">
        <v>342</v>
      </c>
      <c r="B147" s="28">
        <v>40534</v>
      </c>
      <c r="C147" s="22" t="s">
        <v>2564</v>
      </c>
      <c r="D147" s="22" t="s">
        <v>2563</v>
      </c>
      <c r="E147" s="4">
        <v>27000000</v>
      </c>
    </row>
    <row r="148" spans="1:5">
      <c r="A148" s="7" t="s">
        <v>344</v>
      </c>
      <c r="B148" s="28">
        <v>40528</v>
      </c>
      <c r="C148" s="22" t="s">
        <v>1170</v>
      </c>
      <c r="D148" s="22" t="s">
        <v>2565</v>
      </c>
      <c r="E148" s="4">
        <v>1840000</v>
      </c>
    </row>
    <row r="149" spans="1:5">
      <c r="A149" s="7" t="s">
        <v>345</v>
      </c>
      <c r="B149" s="28">
        <v>40505</v>
      </c>
      <c r="C149" s="22" t="s">
        <v>1170</v>
      </c>
      <c r="D149" s="22" t="s">
        <v>2566</v>
      </c>
      <c r="E149" s="4">
        <v>3010000</v>
      </c>
    </row>
    <row r="150" spans="1:5">
      <c r="A150" s="7" t="s">
        <v>346</v>
      </c>
      <c r="B150" s="28">
        <v>40526</v>
      </c>
      <c r="C150" s="22" t="s">
        <v>1170</v>
      </c>
      <c r="D150" s="22" t="s">
        <v>2567</v>
      </c>
      <c r="E150" s="4">
        <v>3020000</v>
      </c>
    </row>
    <row r="151" spans="1:5">
      <c r="A151" s="7" t="s">
        <v>347</v>
      </c>
      <c r="B151" s="28">
        <v>40500</v>
      </c>
      <c r="C151" s="22" t="s">
        <v>1170</v>
      </c>
      <c r="D151" s="22" t="s">
        <v>2568</v>
      </c>
      <c r="E151" s="4">
        <v>2920000</v>
      </c>
    </row>
    <row r="152" spans="1:5">
      <c r="A152" s="7" t="s">
        <v>349</v>
      </c>
      <c r="B152" s="28">
        <v>40525</v>
      </c>
      <c r="C152" s="22" t="s">
        <v>1175</v>
      </c>
      <c r="D152" s="22" t="s">
        <v>2569</v>
      </c>
      <c r="E152" s="4">
        <v>3294454</v>
      </c>
    </row>
    <row r="153" spans="1:5">
      <c r="A153" s="7" t="s">
        <v>350</v>
      </c>
      <c r="B153" s="28">
        <v>40520</v>
      </c>
      <c r="C153" s="22" t="s">
        <v>1175</v>
      </c>
      <c r="D153" s="22" t="s">
        <v>2570</v>
      </c>
      <c r="E153" s="4">
        <v>3438931</v>
      </c>
    </row>
    <row r="154" spans="1:5">
      <c r="A154" s="7" t="s">
        <v>351</v>
      </c>
      <c r="B154" s="28">
        <v>40527</v>
      </c>
      <c r="C154" s="22" t="s">
        <v>1175</v>
      </c>
      <c r="D154" s="22" t="s">
        <v>2571</v>
      </c>
      <c r="E154" s="4">
        <v>2820000</v>
      </c>
    </row>
    <row r="155" spans="1:5">
      <c r="A155" s="7" t="s">
        <v>352</v>
      </c>
      <c r="B155" s="28">
        <v>40527</v>
      </c>
      <c r="C155" s="22" t="s">
        <v>1800</v>
      </c>
      <c r="D155" s="22" t="s">
        <v>2572</v>
      </c>
      <c r="E155" s="4">
        <v>3544999</v>
      </c>
    </row>
    <row r="156" spans="1:5">
      <c r="A156" s="7" t="s">
        <v>353</v>
      </c>
      <c r="B156" s="28">
        <v>40506</v>
      </c>
      <c r="C156" s="22" t="s">
        <v>1800</v>
      </c>
      <c r="D156" s="22" t="s">
        <v>2573</v>
      </c>
      <c r="E156" s="4">
        <v>3608462</v>
      </c>
    </row>
    <row r="157" spans="1:5">
      <c r="A157" s="7" t="s">
        <v>355</v>
      </c>
      <c r="B157" s="28">
        <v>40445</v>
      </c>
      <c r="C157" s="22" t="s">
        <v>1800</v>
      </c>
      <c r="D157" s="22" t="s">
        <v>2574</v>
      </c>
      <c r="E157" s="4">
        <v>3424359</v>
      </c>
    </row>
    <row r="158" spans="1:5">
      <c r="A158" s="7" t="s">
        <v>357</v>
      </c>
      <c r="B158" s="28">
        <v>40204</v>
      </c>
      <c r="C158" s="19" t="s">
        <v>1693</v>
      </c>
      <c r="D158" s="22" t="s">
        <v>1736</v>
      </c>
      <c r="E158" s="4">
        <v>11534883</v>
      </c>
    </row>
    <row r="159" spans="1:5">
      <c r="A159" s="7" t="s">
        <v>359</v>
      </c>
      <c r="B159" s="28">
        <v>40204</v>
      </c>
      <c r="C159" s="19" t="s">
        <v>1693</v>
      </c>
      <c r="D159" s="22" t="s">
        <v>1736</v>
      </c>
      <c r="E159" s="4">
        <v>314059</v>
      </c>
    </row>
    <row r="160" spans="1:5">
      <c r="A160" s="7" t="s">
        <v>360</v>
      </c>
      <c r="B160" s="28">
        <v>40204</v>
      </c>
      <c r="C160" s="19" t="s">
        <v>1693</v>
      </c>
      <c r="D160" s="22" t="s">
        <v>1736</v>
      </c>
      <c r="E160" s="4">
        <v>549334</v>
      </c>
    </row>
    <row r="161" spans="1:5">
      <c r="A161" s="7" t="s">
        <v>361</v>
      </c>
      <c r="B161" s="28">
        <v>40385</v>
      </c>
      <c r="C161" s="22" t="s">
        <v>1693</v>
      </c>
      <c r="D161" s="22" t="s">
        <v>1813</v>
      </c>
      <c r="E161" s="4">
        <v>8285206</v>
      </c>
    </row>
    <row r="162" spans="1:5">
      <c r="A162" s="7" t="s">
        <v>364</v>
      </c>
      <c r="B162" s="28">
        <v>40385</v>
      </c>
      <c r="C162" s="22" t="s">
        <v>1693</v>
      </c>
      <c r="D162" s="22" t="s">
        <v>1813</v>
      </c>
      <c r="E162" s="4">
        <v>292846</v>
      </c>
    </row>
    <row r="163" spans="1:5">
      <c r="A163" s="7" t="s">
        <v>365</v>
      </c>
      <c r="B163" s="28">
        <v>40385</v>
      </c>
      <c r="C163" s="22" t="s">
        <v>1693</v>
      </c>
      <c r="D163" s="22" t="s">
        <v>1813</v>
      </c>
      <c r="E163" s="4">
        <v>503710</v>
      </c>
    </row>
    <row r="164" spans="1:5">
      <c r="A164" s="7" t="s">
        <v>366</v>
      </c>
      <c r="B164" s="28">
        <v>40507</v>
      </c>
      <c r="C164" s="22" t="s">
        <v>1693</v>
      </c>
      <c r="D164" s="22" t="s">
        <v>2575</v>
      </c>
      <c r="E164" s="4">
        <v>11061677</v>
      </c>
    </row>
    <row r="165" spans="1:5">
      <c r="A165" s="7" t="s">
        <v>368</v>
      </c>
      <c r="B165" s="28">
        <v>40260</v>
      </c>
      <c r="C165" s="19" t="s">
        <v>1693</v>
      </c>
      <c r="D165" s="22" t="s">
        <v>2576</v>
      </c>
      <c r="E165" s="4">
        <v>5986918</v>
      </c>
    </row>
    <row r="166" spans="1:5">
      <c r="A166" s="7" t="s">
        <v>369</v>
      </c>
      <c r="B166" s="28">
        <v>40532</v>
      </c>
      <c r="C166" s="22" t="s">
        <v>1693</v>
      </c>
      <c r="D166" s="22" t="s">
        <v>2577</v>
      </c>
      <c r="E166" s="4">
        <v>8255331</v>
      </c>
    </row>
    <row r="167" spans="1:5">
      <c r="A167" s="7" t="s">
        <v>370</v>
      </c>
      <c r="B167" s="28">
        <v>40471</v>
      </c>
      <c r="C167" s="22" t="s">
        <v>1566</v>
      </c>
      <c r="D167" s="22" t="s">
        <v>1567</v>
      </c>
      <c r="E167" s="4">
        <v>5065220</v>
      </c>
    </row>
    <row r="168" spans="1:5">
      <c r="A168" s="7" t="s">
        <v>371</v>
      </c>
      <c r="B168" s="28">
        <v>40220</v>
      </c>
      <c r="C168" s="19" t="s">
        <v>1540</v>
      </c>
      <c r="D168" s="22" t="s">
        <v>1955</v>
      </c>
      <c r="E168" s="4">
        <v>99114020</v>
      </c>
    </row>
    <row r="169" spans="1:5">
      <c r="A169" s="7" t="s">
        <v>518</v>
      </c>
      <c r="B169" s="28">
        <v>40290</v>
      </c>
      <c r="C169" s="19" t="s">
        <v>1540</v>
      </c>
      <c r="D169" s="22" t="s">
        <v>1955</v>
      </c>
      <c r="E169" s="4">
        <v>39194652</v>
      </c>
    </row>
    <row r="170" spans="1:5">
      <c r="A170" s="7" t="s">
        <v>520</v>
      </c>
      <c r="B170" s="28">
        <v>40268</v>
      </c>
      <c r="C170" s="19" t="s">
        <v>1540</v>
      </c>
      <c r="D170" s="22" t="s">
        <v>2578</v>
      </c>
      <c r="E170" s="4">
        <v>76660000</v>
      </c>
    </row>
    <row r="171" spans="1:5">
      <c r="A171" s="7" t="s">
        <v>521</v>
      </c>
      <c r="B171" s="28">
        <v>40420</v>
      </c>
      <c r="C171" s="22" t="s">
        <v>1531</v>
      </c>
      <c r="D171" s="22" t="s">
        <v>2579</v>
      </c>
      <c r="E171" s="4">
        <v>2982481</v>
      </c>
    </row>
    <row r="172" spans="1:5">
      <c r="A172" s="7" t="s">
        <v>523</v>
      </c>
      <c r="B172" s="28">
        <v>40224</v>
      </c>
      <c r="C172" s="19" t="s">
        <v>1531</v>
      </c>
      <c r="D172" s="22" t="s">
        <v>1914</v>
      </c>
      <c r="E172" s="4">
        <v>1991432</v>
      </c>
    </row>
    <row r="173" spans="1:5">
      <c r="A173" s="7" t="s">
        <v>524</v>
      </c>
      <c r="B173" s="28">
        <v>40532</v>
      </c>
      <c r="C173" s="22" t="s">
        <v>2580</v>
      </c>
      <c r="D173" s="22" t="s">
        <v>2581</v>
      </c>
      <c r="E173" s="4">
        <v>1000000</v>
      </c>
    </row>
    <row r="174" spans="1:5">
      <c r="A174" s="7" t="s">
        <v>526</v>
      </c>
      <c r="B174" s="28">
        <v>40522</v>
      </c>
      <c r="C174" s="22" t="s">
        <v>2580</v>
      </c>
      <c r="D174" s="22" t="s">
        <v>2582</v>
      </c>
      <c r="E174" s="4">
        <v>8391192</v>
      </c>
    </row>
    <row r="175" spans="1:5">
      <c r="A175" s="7" t="s">
        <v>527</v>
      </c>
      <c r="B175" s="28">
        <v>40533</v>
      </c>
      <c r="C175" s="22" t="s">
        <v>2580</v>
      </c>
      <c r="D175" s="22" t="s">
        <v>2582</v>
      </c>
      <c r="E175" s="4">
        <v>6051908</v>
      </c>
    </row>
    <row r="176" spans="1:5">
      <c r="A176" s="7" t="s">
        <v>529</v>
      </c>
      <c r="B176" s="28">
        <v>40247</v>
      </c>
      <c r="C176" s="19" t="s">
        <v>1391</v>
      </c>
      <c r="D176" s="22" t="s">
        <v>2583</v>
      </c>
      <c r="E176" s="4">
        <v>1412264</v>
      </c>
    </row>
    <row r="177" spans="1:5">
      <c r="A177" s="7" t="s">
        <v>530</v>
      </c>
      <c r="B177" s="28">
        <v>40247</v>
      </c>
      <c r="C177" s="19" t="s">
        <v>1391</v>
      </c>
      <c r="D177" s="22" t="s">
        <v>2583</v>
      </c>
      <c r="E177" s="4">
        <v>575966</v>
      </c>
    </row>
    <row r="178" spans="1:5">
      <c r="A178" s="7" t="s">
        <v>532</v>
      </c>
      <c r="B178" s="28">
        <v>40247</v>
      </c>
      <c r="C178" s="19" t="s">
        <v>1391</v>
      </c>
      <c r="D178" s="22" t="s">
        <v>2583</v>
      </c>
      <c r="E178" s="4">
        <v>2343059</v>
      </c>
    </row>
    <row r="179" spans="1:5">
      <c r="A179" s="7" t="s">
        <v>533</v>
      </c>
      <c r="B179" s="28">
        <v>40247</v>
      </c>
      <c r="C179" s="19" t="s">
        <v>1391</v>
      </c>
      <c r="D179" s="22" t="s">
        <v>2583</v>
      </c>
      <c r="E179" s="4">
        <v>1913682</v>
      </c>
    </row>
    <row r="180" spans="1:5">
      <c r="A180" s="7" t="s">
        <v>535</v>
      </c>
      <c r="B180" s="28">
        <v>40247</v>
      </c>
      <c r="C180" s="19" t="s">
        <v>1391</v>
      </c>
      <c r="D180" s="22" t="s">
        <v>2583</v>
      </c>
      <c r="E180" s="4">
        <v>1683766</v>
      </c>
    </row>
    <row r="181" spans="1:5">
      <c r="A181" s="7" t="s">
        <v>536</v>
      </c>
      <c r="B181" s="28">
        <v>40247</v>
      </c>
      <c r="C181" s="19" t="s">
        <v>1391</v>
      </c>
      <c r="D181" s="22" t="s">
        <v>2583</v>
      </c>
      <c r="E181" s="4">
        <v>4073841</v>
      </c>
    </row>
    <row r="182" spans="1:5">
      <c r="A182" s="7" t="s">
        <v>538</v>
      </c>
      <c r="B182" s="28">
        <v>40359</v>
      </c>
      <c r="C182" s="22" t="s">
        <v>1391</v>
      </c>
      <c r="D182" s="22" t="s">
        <v>2583</v>
      </c>
      <c r="E182" s="4">
        <v>3078610</v>
      </c>
    </row>
    <row r="183" spans="1:5">
      <c r="A183" s="7" t="s">
        <v>539</v>
      </c>
      <c r="B183" s="28">
        <v>40359</v>
      </c>
      <c r="C183" s="22" t="s">
        <v>1391</v>
      </c>
      <c r="D183" s="22" t="s">
        <v>2583</v>
      </c>
      <c r="E183" s="4">
        <v>1345530</v>
      </c>
    </row>
    <row r="184" spans="1:5">
      <c r="A184" s="7" t="s">
        <v>541</v>
      </c>
      <c r="B184" s="28">
        <v>40500</v>
      </c>
      <c r="C184" s="22" t="s">
        <v>1391</v>
      </c>
      <c r="D184" s="22" t="s">
        <v>2583</v>
      </c>
      <c r="E184" s="4">
        <v>650434</v>
      </c>
    </row>
    <row r="185" spans="1:5">
      <c r="A185" s="7" t="s">
        <v>542</v>
      </c>
      <c r="B185" s="28">
        <v>40520</v>
      </c>
      <c r="C185" s="22" t="s">
        <v>1391</v>
      </c>
      <c r="D185" s="22" t="s">
        <v>1981</v>
      </c>
      <c r="E185" s="4">
        <v>24030787</v>
      </c>
    </row>
    <row r="186" spans="1:5">
      <c r="A186" s="7" t="s">
        <v>544</v>
      </c>
      <c r="B186" s="28">
        <v>40529</v>
      </c>
      <c r="C186" s="22" t="s">
        <v>758</v>
      </c>
      <c r="D186" s="22" t="s">
        <v>2584</v>
      </c>
      <c r="E186" s="4">
        <v>3560000</v>
      </c>
    </row>
    <row r="187" spans="1:5">
      <c r="A187" s="7" t="s">
        <v>545</v>
      </c>
      <c r="B187" s="28">
        <v>40445</v>
      </c>
      <c r="C187" s="22" t="s">
        <v>758</v>
      </c>
      <c r="D187" s="22" t="s">
        <v>2585</v>
      </c>
      <c r="E187" s="4">
        <v>1000000</v>
      </c>
    </row>
    <row r="188" spans="1:5">
      <c r="A188" s="7" t="s">
        <v>547</v>
      </c>
      <c r="B188" s="28">
        <v>40528</v>
      </c>
      <c r="C188" s="22" t="s">
        <v>758</v>
      </c>
      <c r="D188" s="22" t="s">
        <v>2586</v>
      </c>
      <c r="E188" s="4">
        <v>2140000</v>
      </c>
    </row>
    <row r="189" spans="1:5">
      <c r="A189" s="7" t="s">
        <v>548</v>
      </c>
      <c r="B189" s="28">
        <v>40441</v>
      </c>
      <c r="C189" s="22" t="s">
        <v>758</v>
      </c>
      <c r="D189" s="22" t="s">
        <v>2587</v>
      </c>
      <c r="E189" s="4">
        <v>1250000</v>
      </c>
    </row>
    <row r="190" spans="1:5">
      <c r="A190" s="7" t="s">
        <v>550</v>
      </c>
      <c r="B190" s="28">
        <v>40528</v>
      </c>
      <c r="C190" s="22" t="s">
        <v>758</v>
      </c>
      <c r="D190" s="22" t="s">
        <v>2588</v>
      </c>
      <c r="E190" s="4">
        <v>3500000</v>
      </c>
    </row>
    <row r="191" spans="1:5">
      <c r="A191" s="7" t="s">
        <v>551</v>
      </c>
      <c r="B191" s="28">
        <v>40525</v>
      </c>
      <c r="C191" s="22" t="s">
        <v>758</v>
      </c>
      <c r="D191" s="22" t="s">
        <v>2589</v>
      </c>
      <c r="E191" s="4">
        <v>2100000</v>
      </c>
    </row>
    <row r="192" spans="1:5">
      <c r="A192" s="7" t="s">
        <v>553</v>
      </c>
      <c r="B192" s="28">
        <v>40528</v>
      </c>
      <c r="C192" s="22" t="s">
        <v>758</v>
      </c>
      <c r="D192" s="22" t="s">
        <v>2590</v>
      </c>
      <c r="E192" s="4">
        <v>1250000</v>
      </c>
    </row>
    <row r="193" spans="1:5">
      <c r="A193" s="7" t="s">
        <v>554</v>
      </c>
      <c r="B193" s="28">
        <v>40358</v>
      </c>
      <c r="C193" s="22" t="s">
        <v>1483</v>
      </c>
      <c r="D193" s="22" t="s">
        <v>2591</v>
      </c>
      <c r="E193" s="4">
        <v>2970000</v>
      </c>
    </row>
    <row r="194" spans="1:5">
      <c r="A194" s="7" t="s">
        <v>556</v>
      </c>
      <c r="B194" s="28">
        <v>40339</v>
      </c>
      <c r="C194" s="22" t="s">
        <v>1483</v>
      </c>
      <c r="D194" s="22" t="s">
        <v>2592</v>
      </c>
      <c r="E194" s="4">
        <v>2543600</v>
      </c>
    </row>
    <row r="195" spans="1:5">
      <c r="A195" s="7" t="s">
        <v>557</v>
      </c>
      <c r="B195" s="28">
        <v>40310</v>
      </c>
      <c r="C195" s="22" t="s">
        <v>1483</v>
      </c>
      <c r="D195" s="22" t="s">
        <v>2593</v>
      </c>
      <c r="E195" s="4">
        <v>1642152</v>
      </c>
    </row>
    <row r="196" spans="1:5">
      <c r="A196" s="7" t="s">
        <v>559</v>
      </c>
      <c r="B196" s="28">
        <v>40310</v>
      </c>
      <c r="C196" s="22" t="s">
        <v>1483</v>
      </c>
      <c r="D196" s="22" t="s">
        <v>2593</v>
      </c>
      <c r="E196" s="4">
        <v>1483848</v>
      </c>
    </row>
    <row r="197" spans="1:5">
      <c r="A197" s="7" t="s">
        <v>560</v>
      </c>
      <c r="B197" s="28">
        <v>40310</v>
      </c>
      <c r="C197" s="22" t="s">
        <v>1483</v>
      </c>
      <c r="D197" s="22" t="s">
        <v>2594</v>
      </c>
      <c r="E197" s="4">
        <v>2534000</v>
      </c>
    </row>
    <row r="198" spans="1:5">
      <c r="A198" s="7" t="s">
        <v>562</v>
      </c>
      <c r="B198" s="28">
        <v>40339</v>
      </c>
      <c r="C198" s="22" t="s">
        <v>1483</v>
      </c>
      <c r="D198" s="22" t="s">
        <v>2595</v>
      </c>
      <c r="E198" s="4">
        <v>2982400</v>
      </c>
    </row>
    <row r="199" spans="1:5">
      <c r="A199" s="7" t="s">
        <v>563</v>
      </c>
      <c r="B199" s="28">
        <v>40339</v>
      </c>
      <c r="C199" s="22" t="s">
        <v>1483</v>
      </c>
      <c r="D199" s="22" t="s">
        <v>1709</v>
      </c>
      <c r="E199" s="4">
        <v>2970000</v>
      </c>
    </row>
    <row r="200" spans="1:5">
      <c r="A200" s="7" t="s">
        <v>565</v>
      </c>
      <c r="B200" s="28">
        <v>40291</v>
      </c>
      <c r="C200" s="19" t="s">
        <v>1483</v>
      </c>
      <c r="D200" s="22" t="s">
        <v>2596</v>
      </c>
      <c r="E200" s="4">
        <v>3574848</v>
      </c>
    </row>
    <row r="201" spans="1:5">
      <c r="A201" s="7" t="s">
        <v>566</v>
      </c>
      <c r="B201" s="28">
        <v>40213</v>
      </c>
      <c r="C201" s="19" t="s">
        <v>1483</v>
      </c>
      <c r="D201" s="22" t="s">
        <v>2597</v>
      </c>
      <c r="E201" s="4">
        <v>4000000</v>
      </c>
    </row>
    <row r="202" spans="1:5">
      <c r="A202" s="7" t="s">
        <v>568</v>
      </c>
      <c r="B202" s="28">
        <v>40213</v>
      </c>
      <c r="C202" s="19" t="s">
        <v>1483</v>
      </c>
      <c r="D202" s="22" t="s">
        <v>2598</v>
      </c>
      <c r="E202" s="4">
        <v>4000000</v>
      </c>
    </row>
    <row r="203" spans="1:5">
      <c r="A203" s="7" t="s">
        <v>569</v>
      </c>
      <c r="B203" s="28">
        <v>40268</v>
      </c>
      <c r="C203" s="19" t="s">
        <v>1483</v>
      </c>
      <c r="D203" s="22" t="s">
        <v>2599</v>
      </c>
      <c r="E203" s="4">
        <v>4000000</v>
      </c>
    </row>
    <row r="204" spans="1:5">
      <c r="A204" s="7" t="s">
        <v>571</v>
      </c>
      <c r="B204" s="28">
        <v>40268</v>
      </c>
      <c r="C204" s="19" t="s">
        <v>1483</v>
      </c>
      <c r="D204" s="22" t="s">
        <v>2600</v>
      </c>
      <c r="E204" s="4">
        <v>4000000</v>
      </c>
    </row>
    <row r="205" spans="1:5">
      <c r="A205" s="7" t="s">
        <v>573</v>
      </c>
      <c r="B205" s="28">
        <v>40268</v>
      </c>
      <c r="C205" s="19" t="s">
        <v>1483</v>
      </c>
      <c r="D205" s="22" t="s">
        <v>2601</v>
      </c>
      <c r="E205" s="4">
        <v>4000000</v>
      </c>
    </row>
    <row r="206" spans="1:5">
      <c r="A206" s="7" t="s">
        <v>575</v>
      </c>
      <c r="B206" s="28">
        <v>40294</v>
      </c>
      <c r="C206" s="19" t="s">
        <v>1483</v>
      </c>
      <c r="D206" s="22" t="s">
        <v>2602</v>
      </c>
      <c r="E206" s="4">
        <v>4000000</v>
      </c>
    </row>
    <row r="207" spans="1:5">
      <c r="A207" s="7" t="s">
        <v>576</v>
      </c>
      <c r="B207" s="28">
        <v>40533</v>
      </c>
      <c r="C207" s="22" t="s">
        <v>2603</v>
      </c>
      <c r="D207" s="22" t="s">
        <v>2604</v>
      </c>
      <c r="E207" s="4">
        <v>2723881</v>
      </c>
    </row>
    <row r="208" spans="1:5">
      <c r="A208" s="7" t="s">
        <v>577</v>
      </c>
      <c r="B208" s="28">
        <v>40533</v>
      </c>
      <c r="C208" s="22" t="s">
        <v>2603</v>
      </c>
      <c r="D208" s="22" t="s">
        <v>2605</v>
      </c>
      <c r="E208" s="4">
        <v>830000</v>
      </c>
    </row>
    <row r="209" spans="1:5">
      <c r="A209" s="7" t="s">
        <v>578</v>
      </c>
      <c r="B209" s="28">
        <v>40359</v>
      </c>
      <c r="C209" s="22" t="s">
        <v>1859</v>
      </c>
      <c r="D209" s="22" t="s">
        <v>2606</v>
      </c>
      <c r="E209" s="4">
        <v>10000000</v>
      </c>
    </row>
    <row r="210" spans="1:5">
      <c r="A210" s="7" t="s">
        <v>581</v>
      </c>
      <c r="B210" s="28">
        <v>40359</v>
      </c>
      <c r="C210" s="22" t="s">
        <v>1859</v>
      </c>
      <c r="D210" s="22" t="s">
        <v>2606</v>
      </c>
      <c r="E210" s="4">
        <v>1800000</v>
      </c>
    </row>
    <row r="211" spans="1:5">
      <c r="A211" s="7" t="s">
        <v>583</v>
      </c>
      <c r="B211" s="28">
        <v>40527</v>
      </c>
      <c r="C211" s="22" t="s">
        <v>1793</v>
      </c>
      <c r="D211" s="22" t="s">
        <v>2607</v>
      </c>
      <c r="E211" s="4">
        <v>1575000</v>
      </c>
    </row>
    <row r="212" spans="1:5">
      <c r="A212" s="7" t="s">
        <v>585</v>
      </c>
      <c r="B212" s="28">
        <v>40525</v>
      </c>
      <c r="C212" s="22" t="s">
        <v>2608</v>
      </c>
      <c r="D212" s="22" t="s">
        <v>2609</v>
      </c>
      <c r="E212" s="4">
        <v>1404022</v>
      </c>
    </row>
    <row r="213" spans="1:5">
      <c r="A213" s="7" t="s">
        <v>588</v>
      </c>
      <c r="B213" s="28">
        <v>40451</v>
      </c>
      <c r="C213" s="22" t="s">
        <v>1896</v>
      </c>
      <c r="D213" s="22" t="s">
        <v>2610</v>
      </c>
      <c r="E213" s="4">
        <v>1164417</v>
      </c>
    </row>
    <row r="214" spans="1:5">
      <c r="A214" s="7" t="s">
        <v>589</v>
      </c>
      <c r="B214" s="28">
        <v>40451</v>
      </c>
      <c r="C214" s="22" t="s">
        <v>1896</v>
      </c>
      <c r="D214" s="22" t="s">
        <v>2610</v>
      </c>
      <c r="E214" s="4">
        <v>5442043</v>
      </c>
    </row>
    <row r="215" spans="1:5">
      <c r="A215" s="7" t="s">
        <v>590</v>
      </c>
      <c r="B215" s="28">
        <v>40318</v>
      </c>
      <c r="C215" s="22" t="s">
        <v>1896</v>
      </c>
      <c r="D215" s="22" t="s">
        <v>1897</v>
      </c>
      <c r="E215" s="4">
        <v>4040711</v>
      </c>
    </row>
    <row r="216" spans="1:5">
      <c r="A216" s="7" t="s">
        <v>591</v>
      </c>
      <c r="B216" s="28">
        <v>40318</v>
      </c>
      <c r="C216" s="22" t="s">
        <v>1896</v>
      </c>
      <c r="D216" s="22" t="s">
        <v>2611</v>
      </c>
      <c r="E216" s="4">
        <v>26250000</v>
      </c>
    </row>
    <row r="217" spans="1:5">
      <c r="A217" s="7" t="s">
        <v>593</v>
      </c>
      <c r="B217" s="28">
        <v>40318</v>
      </c>
      <c r="C217" s="22" t="s">
        <v>1896</v>
      </c>
      <c r="D217" s="22" t="s">
        <v>2611</v>
      </c>
      <c r="E217" s="4">
        <v>1152041</v>
      </c>
    </row>
    <row r="218" spans="1:5">
      <c r="A218" s="7" t="s">
        <v>594</v>
      </c>
      <c r="B218" s="28">
        <v>40329</v>
      </c>
      <c r="C218" s="22" t="s">
        <v>1896</v>
      </c>
      <c r="D218" s="22" t="s">
        <v>2611</v>
      </c>
      <c r="E218" s="4">
        <v>10000000</v>
      </c>
    </row>
    <row r="219" spans="1:5">
      <c r="A219" s="7" t="s">
        <v>595</v>
      </c>
      <c r="B219" s="28">
        <v>40329</v>
      </c>
      <c r="C219" s="22" t="s">
        <v>1896</v>
      </c>
      <c r="D219" s="22" t="s">
        <v>2611</v>
      </c>
      <c r="E219" s="4">
        <v>32864804</v>
      </c>
    </row>
    <row r="220" spans="1:5">
      <c r="A220" s="7" t="s">
        <v>596</v>
      </c>
      <c r="B220" s="28">
        <v>40469</v>
      </c>
      <c r="C220" s="22" t="s">
        <v>1896</v>
      </c>
      <c r="D220" s="22" t="s">
        <v>2611</v>
      </c>
      <c r="E220" s="4">
        <v>5154184</v>
      </c>
    </row>
    <row r="221" spans="1:5">
      <c r="A221" s="7" t="s">
        <v>597</v>
      </c>
      <c r="B221" s="28">
        <v>40469</v>
      </c>
      <c r="C221" s="22" t="s">
        <v>1896</v>
      </c>
      <c r="D221" s="22" t="s">
        <v>2611</v>
      </c>
      <c r="E221" s="4">
        <v>22574971</v>
      </c>
    </row>
    <row r="222" spans="1:5">
      <c r="A222" s="7" t="s">
        <v>598</v>
      </c>
      <c r="B222" s="28">
        <v>40323</v>
      </c>
      <c r="C222" s="22" t="s">
        <v>1896</v>
      </c>
      <c r="D222" s="22" t="s">
        <v>1972</v>
      </c>
      <c r="E222" s="4">
        <v>1784545</v>
      </c>
    </row>
    <row r="223" spans="1:5">
      <c r="A223" s="7" t="s">
        <v>600</v>
      </c>
      <c r="B223" s="28">
        <v>40527</v>
      </c>
      <c r="C223" s="22" t="s">
        <v>1896</v>
      </c>
      <c r="D223" s="22" t="s">
        <v>1972</v>
      </c>
      <c r="E223" s="4">
        <v>1130380</v>
      </c>
    </row>
    <row r="224" spans="1:5">
      <c r="A224" s="7" t="s">
        <v>603</v>
      </c>
      <c r="B224" s="28">
        <v>40204</v>
      </c>
      <c r="C224" s="19" t="s">
        <v>2612</v>
      </c>
      <c r="D224" s="22" t="s">
        <v>1670</v>
      </c>
      <c r="E224" s="4">
        <v>4383144</v>
      </c>
    </row>
    <row r="225" spans="1:5">
      <c r="A225" s="7" t="s">
        <v>604</v>
      </c>
      <c r="B225" s="28">
        <v>40528</v>
      </c>
      <c r="C225" s="22" t="s">
        <v>2612</v>
      </c>
      <c r="D225" s="22" t="s">
        <v>2613</v>
      </c>
      <c r="E225" s="4">
        <v>7537894</v>
      </c>
    </row>
    <row r="226" spans="1:5">
      <c r="A226" s="7" t="s">
        <v>606</v>
      </c>
      <c r="B226" s="28">
        <v>40326</v>
      </c>
      <c r="C226" s="22" t="s">
        <v>2612</v>
      </c>
      <c r="D226" s="22" t="s">
        <v>2614</v>
      </c>
      <c r="E226" s="4">
        <v>2131076</v>
      </c>
    </row>
    <row r="227" spans="1:5">
      <c r="A227" s="7" t="s">
        <v>607</v>
      </c>
      <c r="B227" s="28">
        <v>40442</v>
      </c>
      <c r="C227" s="22" t="s">
        <v>2612</v>
      </c>
      <c r="D227" s="22" t="s">
        <v>2615</v>
      </c>
      <c r="E227" s="4">
        <v>2030029</v>
      </c>
    </row>
    <row r="228" spans="1:5">
      <c r="A228" s="7" t="s">
        <v>608</v>
      </c>
      <c r="B228" s="28">
        <v>40527</v>
      </c>
      <c r="C228" s="22" t="s">
        <v>2616</v>
      </c>
      <c r="D228" s="22" t="s">
        <v>2617</v>
      </c>
      <c r="E228" s="4">
        <v>442400</v>
      </c>
    </row>
    <row r="229" spans="1:5">
      <c r="A229" s="7" t="s">
        <v>609</v>
      </c>
      <c r="B229" s="28">
        <v>40522</v>
      </c>
      <c r="C229" s="22" t="s">
        <v>2618</v>
      </c>
      <c r="D229" s="22" t="s">
        <v>2619</v>
      </c>
      <c r="E229" s="4">
        <v>9798400</v>
      </c>
    </row>
    <row r="230" spans="1:5">
      <c r="A230" s="7" t="s">
        <v>610</v>
      </c>
      <c r="B230" s="28">
        <v>40427</v>
      </c>
      <c r="C230" s="22" t="s">
        <v>2618</v>
      </c>
      <c r="D230" s="22" t="s">
        <v>2620</v>
      </c>
      <c r="E230" s="4">
        <v>21851085</v>
      </c>
    </row>
    <row r="231" spans="1:5">
      <c r="A231" s="7" t="s">
        <v>612</v>
      </c>
      <c r="B231" s="28">
        <v>40506</v>
      </c>
      <c r="C231" s="22" t="s">
        <v>2618</v>
      </c>
      <c r="D231" s="22" t="s">
        <v>2621</v>
      </c>
      <c r="E231" s="4">
        <v>16991400</v>
      </c>
    </row>
    <row r="232" spans="1:5">
      <c r="A232" s="7" t="s">
        <v>613</v>
      </c>
      <c r="B232" s="28">
        <v>40529</v>
      </c>
      <c r="C232" s="22" t="s">
        <v>2618</v>
      </c>
      <c r="D232" s="22" t="s">
        <v>2622</v>
      </c>
      <c r="E232" s="4">
        <v>9887000</v>
      </c>
    </row>
    <row r="233" spans="1:5">
      <c r="A233" s="7" t="s">
        <v>615</v>
      </c>
      <c r="B233" s="28">
        <v>40375</v>
      </c>
      <c r="C233" s="22" t="s">
        <v>2618</v>
      </c>
      <c r="D233" s="22" t="s">
        <v>2623</v>
      </c>
      <c r="E233" s="4">
        <v>9510644</v>
      </c>
    </row>
    <row r="234" spans="1:5">
      <c r="A234" s="7" t="s">
        <v>617</v>
      </c>
      <c r="B234" s="28">
        <v>40345</v>
      </c>
      <c r="C234" s="22" t="s">
        <v>2618</v>
      </c>
      <c r="D234" s="22" t="s">
        <v>2624</v>
      </c>
      <c r="E234" s="4">
        <v>25849522</v>
      </c>
    </row>
    <row r="235" spans="1:5">
      <c r="A235" s="7" t="s">
        <v>619</v>
      </c>
      <c r="B235" s="28">
        <v>40232</v>
      </c>
      <c r="C235" s="19" t="s">
        <v>2618</v>
      </c>
      <c r="D235" s="22" t="s">
        <v>2212</v>
      </c>
      <c r="E235" s="4">
        <v>8000000</v>
      </c>
    </row>
    <row r="236" spans="1:5">
      <c r="A236" s="7" t="s">
        <v>621</v>
      </c>
      <c r="B236" s="28">
        <v>40241</v>
      </c>
      <c r="C236" s="19" t="s">
        <v>2618</v>
      </c>
      <c r="D236" s="22" t="s">
        <v>2212</v>
      </c>
      <c r="E236" s="4">
        <v>3403479</v>
      </c>
    </row>
    <row r="237" spans="1:5">
      <c r="A237" s="7" t="s">
        <v>622</v>
      </c>
      <c r="B237" s="28">
        <v>40255</v>
      </c>
      <c r="C237" s="19" t="s">
        <v>2618</v>
      </c>
      <c r="D237" s="22" t="s">
        <v>2625</v>
      </c>
      <c r="E237" s="4">
        <v>8000000</v>
      </c>
    </row>
    <row r="238" spans="1:5">
      <c r="A238" s="7" t="s">
        <v>623</v>
      </c>
      <c r="B238" s="28">
        <v>40255</v>
      </c>
      <c r="C238" s="19" t="s">
        <v>2618</v>
      </c>
      <c r="D238" s="22" t="s">
        <v>2625</v>
      </c>
      <c r="E238" s="4">
        <v>1400293</v>
      </c>
    </row>
    <row r="239" spans="1:5">
      <c r="A239" s="7" t="s">
        <v>624</v>
      </c>
      <c r="B239" s="28">
        <v>40224</v>
      </c>
      <c r="C239" s="19" t="s">
        <v>1260</v>
      </c>
      <c r="D239" s="22" t="s">
        <v>2626</v>
      </c>
      <c r="E239" s="4">
        <v>3820606</v>
      </c>
    </row>
    <row r="240" spans="1:5">
      <c r="A240" s="7" t="s">
        <v>625</v>
      </c>
      <c r="B240" s="28">
        <v>40336</v>
      </c>
      <c r="C240" s="22" t="s">
        <v>1260</v>
      </c>
      <c r="D240" s="22" t="s">
        <v>2626</v>
      </c>
      <c r="E240" s="4">
        <v>2362635</v>
      </c>
    </row>
    <row r="241" spans="1:5">
      <c r="A241" s="7" t="s">
        <v>626</v>
      </c>
      <c r="B241" s="28">
        <v>40336</v>
      </c>
      <c r="C241" s="22" t="s">
        <v>1260</v>
      </c>
      <c r="D241" s="22" t="s">
        <v>2626</v>
      </c>
      <c r="E241" s="4">
        <v>3430493</v>
      </c>
    </row>
    <row r="242" spans="1:5">
      <c r="A242" s="7" t="s">
        <v>627</v>
      </c>
      <c r="B242" s="28">
        <v>40336</v>
      </c>
      <c r="C242" s="22" t="s">
        <v>1260</v>
      </c>
      <c r="D242" s="22" t="s">
        <v>2626</v>
      </c>
      <c r="E242" s="4">
        <v>29847293</v>
      </c>
    </row>
    <row r="243" spans="1:5">
      <c r="A243" s="7" t="s">
        <v>628</v>
      </c>
      <c r="B243" s="28">
        <v>40287</v>
      </c>
      <c r="C243" s="19" t="s">
        <v>1260</v>
      </c>
      <c r="D243" s="22" t="s">
        <v>2627</v>
      </c>
      <c r="E243" s="4">
        <v>5210000</v>
      </c>
    </row>
    <row r="244" spans="1:5">
      <c r="A244" s="7" t="s">
        <v>630</v>
      </c>
      <c r="B244" s="28">
        <v>40422</v>
      </c>
      <c r="C244" s="22" t="s">
        <v>1260</v>
      </c>
      <c r="D244" s="22" t="s">
        <v>2628</v>
      </c>
      <c r="E244" s="4">
        <v>2000000</v>
      </c>
    </row>
    <row r="245" spans="1:5">
      <c r="A245" s="7" t="s">
        <v>631</v>
      </c>
      <c r="B245" s="28">
        <v>40456</v>
      </c>
      <c r="C245" s="22" t="s">
        <v>1260</v>
      </c>
      <c r="D245" s="22" t="s">
        <v>2629</v>
      </c>
      <c r="E245" s="4">
        <v>1066000</v>
      </c>
    </row>
    <row r="246" spans="1:5">
      <c r="A246" s="7" t="s">
        <v>633</v>
      </c>
      <c r="B246" s="28">
        <v>40477</v>
      </c>
      <c r="C246" s="22" t="s">
        <v>1260</v>
      </c>
      <c r="D246" s="22" t="s">
        <v>2630</v>
      </c>
      <c r="E246" s="4">
        <v>2492000</v>
      </c>
    </row>
    <row r="247" spans="1:5">
      <c r="A247" s="7" t="s">
        <v>636</v>
      </c>
      <c r="B247" s="28">
        <v>40452</v>
      </c>
      <c r="C247" s="22" t="s">
        <v>1260</v>
      </c>
      <c r="D247" s="22" t="s">
        <v>2631</v>
      </c>
      <c r="E247" s="4">
        <v>3000000</v>
      </c>
    </row>
    <row r="248" spans="1:5">
      <c r="A248" s="7" t="s">
        <v>638</v>
      </c>
      <c r="B248" s="28">
        <v>40287</v>
      </c>
      <c r="C248" s="19" t="s">
        <v>1260</v>
      </c>
      <c r="D248" s="22" t="s">
        <v>2632</v>
      </c>
      <c r="E248" s="4">
        <v>9000000</v>
      </c>
    </row>
    <row r="249" spans="1:5">
      <c r="A249" s="7" t="s">
        <v>639</v>
      </c>
      <c r="B249" s="28">
        <v>40366</v>
      </c>
      <c r="C249" s="22" t="s">
        <v>1260</v>
      </c>
      <c r="D249" s="22" t="s">
        <v>2633</v>
      </c>
      <c r="E249" s="4">
        <v>1900000</v>
      </c>
    </row>
    <row r="250" spans="1:5">
      <c r="A250" s="7" t="s">
        <v>640</v>
      </c>
      <c r="B250" s="28">
        <v>40308</v>
      </c>
      <c r="C250" s="19" t="s">
        <v>1260</v>
      </c>
      <c r="D250" s="22" t="s">
        <v>2634</v>
      </c>
      <c r="E250" s="4">
        <v>7147922</v>
      </c>
    </row>
    <row r="251" spans="1:5">
      <c r="A251" s="7" t="s">
        <v>641</v>
      </c>
      <c r="B251" s="28">
        <v>40437</v>
      </c>
      <c r="C251" s="22" t="s">
        <v>1260</v>
      </c>
      <c r="D251" s="22" t="s">
        <v>2634</v>
      </c>
      <c r="E251" s="4">
        <v>37065032</v>
      </c>
    </row>
    <row r="252" spans="1:5">
      <c r="A252" s="7" t="s">
        <v>642</v>
      </c>
      <c r="B252" s="28">
        <v>40332</v>
      </c>
      <c r="C252" s="22" t="s">
        <v>2635</v>
      </c>
      <c r="D252" s="22" t="s">
        <v>2636</v>
      </c>
      <c r="E252" s="4">
        <v>15952634</v>
      </c>
    </row>
    <row r="253" spans="1:5">
      <c r="A253" s="7" t="s">
        <v>643</v>
      </c>
      <c r="B253" s="28">
        <v>40298</v>
      </c>
      <c r="C253" s="19" t="s">
        <v>2637</v>
      </c>
      <c r="D253" s="22" t="s">
        <v>2638</v>
      </c>
      <c r="E253" s="4">
        <v>1434200</v>
      </c>
    </row>
    <row r="254" spans="1:5">
      <c r="A254" s="7" t="s">
        <v>644</v>
      </c>
      <c r="B254" s="28">
        <v>40298</v>
      </c>
      <c r="C254" s="19" t="s">
        <v>2637</v>
      </c>
      <c r="D254" s="22" t="s">
        <v>2639</v>
      </c>
      <c r="E254" s="4">
        <v>1515840</v>
      </c>
    </row>
    <row r="255" spans="1:5">
      <c r="A255" s="7" t="s">
        <v>645</v>
      </c>
      <c r="B255" s="28">
        <v>40239</v>
      </c>
      <c r="C255" s="19" t="s">
        <v>2640</v>
      </c>
      <c r="D255" s="22" t="s">
        <v>2641</v>
      </c>
      <c r="E255" s="4">
        <v>1044000</v>
      </c>
    </row>
    <row r="256" spans="1:5">
      <c r="A256" s="7" t="s">
        <v>646</v>
      </c>
      <c r="B256" s="28">
        <v>40371</v>
      </c>
      <c r="C256" s="22" t="s">
        <v>1410</v>
      </c>
      <c r="D256" s="22" t="s">
        <v>2642</v>
      </c>
      <c r="E256" s="4">
        <v>275805</v>
      </c>
    </row>
    <row r="257" spans="1:5">
      <c r="A257" s="7" t="s">
        <v>647</v>
      </c>
      <c r="B257" s="28">
        <v>40371</v>
      </c>
      <c r="C257" s="22" t="s">
        <v>1410</v>
      </c>
      <c r="D257" s="22" t="s">
        <v>2642</v>
      </c>
      <c r="E257" s="4">
        <v>2835724</v>
      </c>
    </row>
    <row r="258" spans="1:5">
      <c r="A258" s="7" t="s">
        <v>650</v>
      </c>
      <c r="B258" s="28">
        <v>40416</v>
      </c>
      <c r="C258" s="22" t="s">
        <v>1410</v>
      </c>
      <c r="D258" s="22" t="s">
        <v>2642</v>
      </c>
      <c r="E258" s="4">
        <v>6764289</v>
      </c>
    </row>
    <row r="259" spans="1:5">
      <c r="A259" s="7" t="s">
        <v>652</v>
      </c>
      <c r="B259" s="28">
        <v>40532</v>
      </c>
      <c r="C259" s="22" t="s">
        <v>1410</v>
      </c>
      <c r="D259" s="22" t="s">
        <v>2642</v>
      </c>
      <c r="E259" s="4">
        <v>2124182</v>
      </c>
    </row>
    <row r="260" spans="1:5">
      <c r="A260" s="7" t="s">
        <v>654</v>
      </c>
      <c r="B260" s="28">
        <v>40267</v>
      </c>
      <c r="C260" s="19" t="s">
        <v>1410</v>
      </c>
      <c r="D260" s="22" t="s">
        <v>2643</v>
      </c>
      <c r="E260" s="4">
        <v>178525</v>
      </c>
    </row>
    <row r="261" spans="1:5">
      <c r="A261" s="7" t="s">
        <v>656</v>
      </c>
      <c r="B261" s="28">
        <v>40266</v>
      </c>
      <c r="C261" s="19" t="s">
        <v>1410</v>
      </c>
      <c r="D261" s="22" t="s">
        <v>2644</v>
      </c>
      <c r="E261" s="4">
        <v>1660000</v>
      </c>
    </row>
    <row r="262" spans="1:5">
      <c r="A262" s="7" t="s">
        <v>658</v>
      </c>
      <c r="B262" s="28">
        <v>40416</v>
      </c>
      <c r="C262" s="22" t="s">
        <v>1410</v>
      </c>
      <c r="D262" s="22" t="s">
        <v>2645</v>
      </c>
      <c r="E262" s="4">
        <v>10347301</v>
      </c>
    </row>
    <row r="263" spans="1:5">
      <c r="A263" s="7" t="s">
        <v>659</v>
      </c>
      <c r="B263" s="28">
        <v>40239</v>
      </c>
      <c r="C263" s="19" t="s">
        <v>1410</v>
      </c>
      <c r="D263" s="22" t="s">
        <v>2641</v>
      </c>
      <c r="E263" s="4">
        <v>256000</v>
      </c>
    </row>
    <row r="264" spans="1:5">
      <c r="A264" s="7" t="s">
        <v>660</v>
      </c>
      <c r="B264" s="28">
        <v>40267</v>
      </c>
      <c r="C264" s="19" t="s">
        <v>1410</v>
      </c>
      <c r="D264" s="22" t="s">
        <v>2646</v>
      </c>
      <c r="E264" s="4">
        <v>2490000</v>
      </c>
    </row>
    <row r="265" spans="1:5">
      <c r="A265" s="7" t="s">
        <v>663</v>
      </c>
      <c r="B265" s="28">
        <v>40266</v>
      </c>
      <c r="C265" s="19" t="s">
        <v>1410</v>
      </c>
      <c r="D265" s="22" t="s">
        <v>2647</v>
      </c>
      <c r="E265" s="4">
        <v>959053</v>
      </c>
    </row>
    <row r="266" spans="1:5">
      <c r="A266" s="7" t="s">
        <v>665</v>
      </c>
      <c r="B266" s="28">
        <v>40270</v>
      </c>
      <c r="C266" s="19" t="s">
        <v>1406</v>
      </c>
      <c r="D266" s="22" t="s">
        <v>2200</v>
      </c>
      <c r="E266" s="4">
        <v>6000000</v>
      </c>
    </row>
    <row r="267" spans="1:5">
      <c r="A267" s="7" t="s">
        <v>666</v>
      </c>
      <c r="B267" s="28">
        <v>40270</v>
      </c>
      <c r="C267" s="19" t="s">
        <v>1406</v>
      </c>
      <c r="D267" s="22" t="s">
        <v>2200</v>
      </c>
      <c r="E267" s="4">
        <v>1922175</v>
      </c>
    </row>
    <row r="268" spans="1:5">
      <c r="A268" s="7" t="s">
        <v>667</v>
      </c>
      <c r="B268" s="28">
        <v>40270</v>
      </c>
      <c r="C268" s="19" t="s">
        <v>1406</v>
      </c>
      <c r="D268" s="22" t="s">
        <v>2200</v>
      </c>
      <c r="E268" s="4">
        <v>1727323</v>
      </c>
    </row>
    <row r="269" spans="1:5">
      <c r="A269" s="7" t="s">
        <v>669</v>
      </c>
      <c r="B269" s="28">
        <v>40533</v>
      </c>
      <c r="C269" s="22" t="s">
        <v>1406</v>
      </c>
      <c r="D269" s="22" t="s">
        <v>2200</v>
      </c>
      <c r="E269" s="4">
        <v>7533749</v>
      </c>
    </row>
    <row r="270" spans="1:5">
      <c r="A270" s="7" t="s">
        <v>672</v>
      </c>
      <c r="B270" s="28">
        <v>40414</v>
      </c>
      <c r="C270" s="22" t="s">
        <v>771</v>
      </c>
      <c r="D270" s="22" t="s">
        <v>2648</v>
      </c>
      <c r="E270" s="4">
        <v>6344628</v>
      </c>
    </row>
    <row r="271" spans="1:5">
      <c r="A271" s="7" t="s">
        <v>673</v>
      </c>
      <c r="B271" s="28">
        <v>40511</v>
      </c>
      <c r="C271" s="22" t="s">
        <v>2649</v>
      </c>
      <c r="D271" s="22" t="s">
        <v>2650</v>
      </c>
      <c r="E271" s="4">
        <v>1392522</v>
      </c>
    </row>
    <row r="272" spans="1:5">
      <c r="A272" s="7" t="s">
        <v>674</v>
      </c>
      <c r="B272" s="28">
        <v>40528</v>
      </c>
      <c r="C272" s="22" t="s">
        <v>2651</v>
      </c>
      <c r="D272" s="22" t="s">
        <v>2652</v>
      </c>
      <c r="E272" s="4">
        <v>1824558</v>
      </c>
    </row>
    <row r="273" spans="1:5">
      <c r="A273" s="7" t="s">
        <v>675</v>
      </c>
      <c r="B273" s="28">
        <v>40532</v>
      </c>
      <c r="C273" s="22" t="s">
        <v>2653</v>
      </c>
      <c r="D273" s="22" t="s">
        <v>2654</v>
      </c>
      <c r="E273" s="4">
        <v>1745000</v>
      </c>
    </row>
    <row r="274" spans="1:5">
      <c r="A274" s="7" t="s">
        <v>677</v>
      </c>
      <c r="B274" s="28">
        <v>40359</v>
      </c>
      <c r="C274" s="22" t="s">
        <v>2655</v>
      </c>
      <c r="D274" s="22" t="s">
        <v>2656</v>
      </c>
      <c r="E274" s="4">
        <v>3200000</v>
      </c>
    </row>
    <row r="275" spans="1:5">
      <c r="A275" s="7" t="s">
        <v>678</v>
      </c>
      <c r="B275" s="28">
        <v>40507</v>
      </c>
      <c r="C275" s="19" t="s">
        <v>2655</v>
      </c>
      <c r="D275" s="22" t="s">
        <v>584</v>
      </c>
      <c r="E275" s="4">
        <v>600000</v>
      </c>
    </row>
    <row r="276" spans="1:5">
      <c r="A276" s="7" t="s">
        <v>681</v>
      </c>
      <c r="B276" s="28">
        <v>40458</v>
      </c>
      <c r="C276" s="22" t="s">
        <v>2657</v>
      </c>
      <c r="D276" s="22" t="s">
        <v>2658</v>
      </c>
      <c r="E276" s="4">
        <v>27825017</v>
      </c>
    </row>
    <row r="277" spans="1:5">
      <c r="A277" s="7" t="s">
        <v>683</v>
      </c>
      <c r="B277" s="28">
        <v>40511</v>
      </c>
      <c r="C277" s="22" t="s">
        <v>2657</v>
      </c>
      <c r="D277" s="22" t="s">
        <v>2659</v>
      </c>
      <c r="E277" s="4">
        <v>1418000</v>
      </c>
    </row>
    <row r="278" spans="1:5">
      <c r="A278" s="7" t="s">
        <v>685</v>
      </c>
      <c r="B278" s="28">
        <v>40499</v>
      </c>
      <c r="C278" s="22" t="s">
        <v>1423</v>
      </c>
      <c r="D278" s="22" t="s">
        <v>2014</v>
      </c>
      <c r="E278" s="4">
        <v>47018510</v>
      </c>
    </row>
    <row r="279" spans="1:5">
      <c r="A279" s="7" t="s">
        <v>687</v>
      </c>
      <c r="B279" s="28">
        <v>40499</v>
      </c>
      <c r="C279" s="22" t="s">
        <v>1423</v>
      </c>
      <c r="D279" s="22" t="s">
        <v>2014</v>
      </c>
      <c r="E279" s="4">
        <v>1719786</v>
      </c>
    </row>
    <row r="280" spans="1:5">
      <c r="A280" s="7" t="s">
        <v>689</v>
      </c>
      <c r="B280" s="28">
        <v>40526</v>
      </c>
      <c r="C280" s="22" t="s">
        <v>1423</v>
      </c>
      <c r="D280" s="22" t="s">
        <v>2014</v>
      </c>
      <c r="E280" s="4">
        <v>21505865</v>
      </c>
    </row>
    <row r="281" spans="1:5">
      <c r="A281" s="7" t="s">
        <v>690</v>
      </c>
      <c r="B281" s="28">
        <v>40375</v>
      </c>
      <c r="C281" s="22" t="s">
        <v>2660</v>
      </c>
      <c r="D281" s="22" t="s">
        <v>2661</v>
      </c>
      <c r="E281" s="4">
        <v>39676151</v>
      </c>
    </row>
    <row r="282" spans="1:5">
      <c r="A282" s="7" t="s">
        <v>691</v>
      </c>
      <c r="B282" s="28">
        <v>40490</v>
      </c>
      <c r="C282" s="22" t="s">
        <v>2662</v>
      </c>
      <c r="D282" s="22" t="s">
        <v>2663</v>
      </c>
      <c r="E282" s="4">
        <v>1206200</v>
      </c>
    </row>
    <row r="283" spans="1:5">
      <c r="A283" s="7" t="s">
        <v>692</v>
      </c>
      <c r="B283" s="28">
        <v>40525</v>
      </c>
      <c r="C283" s="22" t="s">
        <v>1022</v>
      </c>
      <c r="D283" s="22" t="s">
        <v>2664</v>
      </c>
      <c r="E283" s="4">
        <v>6754154</v>
      </c>
    </row>
    <row r="284" spans="1:5">
      <c r="A284" s="7" t="s">
        <v>693</v>
      </c>
      <c r="B284" s="28">
        <v>40525</v>
      </c>
      <c r="C284" s="22" t="s">
        <v>1022</v>
      </c>
      <c r="D284" s="22" t="s">
        <v>2665</v>
      </c>
      <c r="E284" s="4">
        <v>1619379</v>
      </c>
    </row>
    <row r="285" spans="1:5">
      <c r="A285" s="7" t="s">
        <v>694</v>
      </c>
      <c r="B285" s="28">
        <v>40528</v>
      </c>
      <c r="C285" s="22" t="s">
        <v>367</v>
      </c>
      <c r="D285" s="22" t="s">
        <v>2666</v>
      </c>
      <c r="E285" s="4">
        <v>2367711</v>
      </c>
    </row>
    <row r="286" spans="1:5">
      <c r="A286" s="7" t="s">
        <v>696</v>
      </c>
      <c r="B286" s="28">
        <v>40532</v>
      </c>
      <c r="C286" s="22" t="s">
        <v>1763</v>
      </c>
      <c r="D286" s="22" t="s">
        <v>2667</v>
      </c>
      <c r="E286" s="4">
        <v>1066910</v>
      </c>
    </row>
    <row r="287" spans="1:5">
      <c r="A287" s="7" t="s">
        <v>698</v>
      </c>
      <c r="B287" s="28">
        <v>40532</v>
      </c>
      <c r="C287" s="22" t="s">
        <v>1763</v>
      </c>
      <c r="D287" s="22" t="s">
        <v>2668</v>
      </c>
      <c r="E287" s="4">
        <v>650298</v>
      </c>
    </row>
    <row r="288" spans="1:5">
      <c r="A288" s="7" t="s">
        <v>701</v>
      </c>
      <c r="B288" s="28">
        <v>40532</v>
      </c>
      <c r="C288" s="22" t="s">
        <v>1763</v>
      </c>
      <c r="D288" s="22" t="s">
        <v>2669</v>
      </c>
      <c r="E288" s="4">
        <v>1610086</v>
      </c>
    </row>
    <row r="289" spans="1:5">
      <c r="A289" s="7" t="s">
        <v>704</v>
      </c>
      <c r="B289" s="28">
        <v>40521</v>
      </c>
      <c r="C289" s="22" t="s">
        <v>2670</v>
      </c>
      <c r="D289" s="22" t="s">
        <v>2671</v>
      </c>
      <c r="E289" s="4">
        <v>3278951</v>
      </c>
    </row>
    <row r="290" spans="1:5">
      <c r="A290" s="7" t="s">
        <v>705</v>
      </c>
      <c r="B290" s="28">
        <v>40396</v>
      </c>
      <c r="C290" s="22" t="s">
        <v>1544</v>
      </c>
      <c r="D290" s="22" t="s">
        <v>2672</v>
      </c>
      <c r="E290" s="4">
        <v>9555795</v>
      </c>
    </row>
    <row r="291" spans="1:5">
      <c r="A291" s="7" t="s">
        <v>706</v>
      </c>
      <c r="B291" s="28">
        <v>40396</v>
      </c>
      <c r="C291" s="22" t="s">
        <v>1544</v>
      </c>
      <c r="D291" s="22" t="s">
        <v>2672</v>
      </c>
      <c r="E291" s="4">
        <v>1153497</v>
      </c>
    </row>
    <row r="292" spans="1:5">
      <c r="A292" s="7" t="s">
        <v>707</v>
      </c>
      <c r="B292" s="28">
        <v>40470</v>
      </c>
      <c r="C292" s="22" t="s">
        <v>1544</v>
      </c>
      <c r="D292" s="22" t="s">
        <v>2672</v>
      </c>
      <c r="E292" s="4">
        <v>4305261</v>
      </c>
    </row>
    <row r="293" spans="1:5">
      <c r="A293" s="7" t="s">
        <v>708</v>
      </c>
      <c r="B293" s="28">
        <v>40246</v>
      </c>
      <c r="C293" s="22" t="s">
        <v>1544</v>
      </c>
      <c r="D293" s="22" t="s">
        <v>2673</v>
      </c>
      <c r="E293" s="4">
        <v>5000000</v>
      </c>
    </row>
    <row r="294" spans="1:5">
      <c r="A294" s="7" t="s">
        <v>709</v>
      </c>
      <c r="B294" s="28">
        <v>40323</v>
      </c>
      <c r="C294" s="22" t="s">
        <v>1544</v>
      </c>
      <c r="D294" s="22" t="s">
        <v>2673</v>
      </c>
      <c r="E294" s="4">
        <v>1353130</v>
      </c>
    </row>
    <row r="295" spans="1:5">
      <c r="A295" s="7" t="s">
        <v>710</v>
      </c>
      <c r="B295" s="28">
        <v>40396</v>
      </c>
      <c r="C295" s="22" t="s">
        <v>1544</v>
      </c>
      <c r="D295" s="22" t="s">
        <v>2673</v>
      </c>
      <c r="E295" s="4">
        <v>2089290</v>
      </c>
    </row>
    <row r="296" spans="1:5">
      <c r="A296" s="7" t="s">
        <v>713</v>
      </c>
      <c r="B296" s="28">
        <v>40275</v>
      </c>
      <c r="C296" s="22" t="s">
        <v>1462</v>
      </c>
      <c r="D296" s="22" t="s">
        <v>1874</v>
      </c>
      <c r="E296" s="4">
        <v>5112518</v>
      </c>
    </row>
    <row r="297" spans="1:5">
      <c r="A297" s="7" t="s">
        <v>716</v>
      </c>
      <c r="B297" s="28">
        <v>40445</v>
      </c>
      <c r="C297" s="22" t="s">
        <v>1462</v>
      </c>
      <c r="D297" s="22" t="s">
        <v>1874</v>
      </c>
      <c r="E297" s="4">
        <v>3818443</v>
      </c>
    </row>
    <row r="298" spans="1:5">
      <c r="A298" s="7" t="s">
        <v>719</v>
      </c>
      <c r="B298" s="28">
        <v>40533</v>
      </c>
      <c r="C298" s="22" t="s">
        <v>2674</v>
      </c>
      <c r="D298" s="22" t="s">
        <v>2675</v>
      </c>
      <c r="E298" s="4">
        <v>6328800</v>
      </c>
    </row>
    <row r="299" spans="1:5">
      <c r="A299" s="7" t="s">
        <v>722</v>
      </c>
      <c r="B299" s="28">
        <v>40533</v>
      </c>
      <c r="C299" s="22" t="s">
        <v>2674</v>
      </c>
      <c r="D299" s="22" t="s">
        <v>2676</v>
      </c>
      <c r="E299" s="4">
        <v>7653440</v>
      </c>
    </row>
    <row r="300" spans="1:5">
      <c r="A300" s="7" t="s">
        <v>724</v>
      </c>
      <c r="B300" s="28">
        <v>40533</v>
      </c>
      <c r="C300" s="22" t="s">
        <v>2674</v>
      </c>
      <c r="D300" s="22" t="s">
        <v>2677</v>
      </c>
      <c r="E300" s="4">
        <v>5949520</v>
      </c>
    </row>
    <row r="301" spans="1:5">
      <c r="A301" s="7" t="s">
        <v>726</v>
      </c>
      <c r="B301" s="28">
        <v>40497</v>
      </c>
      <c r="C301" s="22" t="s">
        <v>2678</v>
      </c>
      <c r="D301" s="22" t="s">
        <v>2679</v>
      </c>
      <c r="E301" s="4">
        <v>3846599</v>
      </c>
    </row>
    <row r="302" spans="1:5">
      <c r="A302" s="7" t="s">
        <v>728</v>
      </c>
      <c r="B302" s="28">
        <v>40497</v>
      </c>
      <c r="C302" s="22" t="s">
        <v>2678</v>
      </c>
      <c r="D302" s="22" t="s">
        <v>2679</v>
      </c>
      <c r="E302" s="4">
        <v>1600000</v>
      </c>
    </row>
    <row r="303" spans="1:5">
      <c r="A303" s="7" t="s">
        <v>729</v>
      </c>
      <c r="B303" s="28">
        <v>40445</v>
      </c>
      <c r="C303" s="22" t="s">
        <v>2680</v>
      </c>
      <c r="D303" s="22" t="s">
        <v>2681</v>
      </c>
      <c r="E303" s="4">
        <v>725280</v>
      </c>
    </row>
    <row r="304" spans="1:5">
      <c r="A304" s="7" t="s">
        <v>731</v>
      </c>
      <c r="B304" s="28">
        <v>40504</v>
      </c>
      <c r="C304" s="22" t="s">
        <v>2682</v>
      </c>
      <c r="D304" s="22" t="s">
        <v>2683</v>
      </c>
      <c r="E304" s="4">
        <v>9600000</v>
      </c>
    </row>
    <row r="305" spans="1:5">
      <c r="A305" s="7" t="s">
        <v>732</v>
      </c>
      <c r="B305" s="28">
        <v>40525</v>
      </c>
      <c r="C305" s="22" t="s">
        <v>2682</v>
      </c>
      <c r="D305" s="22" t="s">
        <v>2684</v>
      </c>
      <c r="E305" s="4">
        <v>13600000</v>
      </c>
    </row>
    <row r="306" spans="1:5">
      <c r="A306" s="7" t="s">
        <v>735</v>
      </c>
      <c r="B306" s="28">
        <v>40310</v>
      </c>
      <c r="C306" s="19" t="s">
        <v>1468</v>
      </c>
      <c r="D306" s="22" t="s">
        <v>2685</v>
      </c>
      <c r="E306" s="4">
        <v>5169798</v>
      </c>
    </row>
    <row r="307" spans="1:5">
      <c r="A307" s="7" t="s">
        <v>736</v>
      </c>
      <c r="B307" s="28">
        <v>40526</v>
      </c>
      <c r="C307" s="22" t="s">
        <v>2686</v>
      </c>
      <c r="D307" s="22" t="s">
        <v>2687</v>
      </c>
      <c r="E307" s="4">
        <v>1520254</v>
      </c>
    </row>
    <row r="308" spans="1:5">
      <c r="A308" s="7" t="s">
        <v>737</v>
      </c>
      <c r="B308" s="28">
        <v>40406</v>
      </c>
      <c r="C308" s="22" t="s">
        <v>2688</v>
      </c>
      <c r="D308" s="22" t="s">
        <v>2689</v>
      </c>
      <c r="E308" s="4">
        <v>724110</v>
      </c>
    </row>
    <row r="309" spans="1:5">
      <c r="A309" s="7" t="s">
        <v>739</v>
      </c>
      <c r="B309" s="28">
        <v>40515</v>
      </c>
      <c r="C309" s="22" t="s">
        <v>2690</v>
      </c>
      <c r="D309" s="22" t="s">
        <v>2691</v>
      </c>
      <c r="E309" s="4">
        <v>578000</v>
      </c>
    </row>
    <row r="310" spans="1:5">
      <c r="A310" s="7" t="s">
        <v>742</v>
      </c>
      <c r="B310" s="28">
        <v>40515</v>
      </c>
      <c r="C310" s="22" t="s">
        <v>2690</v>
      </c>
      <c r="D310" s="22" t="s">
        <v>2691</v>
      </c>
      <c r="E310" s="4">
        <v>578000</v>
      </c>
    </row>
    <row r="311" spans="1:5">
      <c r="A311" s="7" t="s">
        <v>744</v>
      </c>
      <c r="B311" s="28">
        <v>40490</v>
      </c>
      <c r="C311" s="22" t="s">
        <v>1848</v>
      </c>
      <c r="D311" s="22" t="s">
        <v>2692</v>
      </c>
      <c r="E311" s="4">
        <v>900000</v>
      </c>
    </row>
    <row r="312" spans="1:5">
      <c r="A312" s="7" t="s">
        <v>745</v>
      </c>
      <c r="B312" s="28">
        <v>40490</v>
      </c>
      <c r="C312" s="22" t="s">
        <v>2438</v>
      </c>
      <c r="D312" s="22" t="s">
        <v>2693</v>
      </c>
      <c r="E312" s="4">
        <v>1774120</v>
      </c>
    </row>
    <row r="313" spans="1:5">
      <c r="A313" s="7" t="s">
        <v>747</v>
      </c>
      <c r="B313" s="28">
        <v>40497</v>
      </c>
      <c r="C313" s="22" t="s">
        <v>2438</v>
      </c>
      <c r="D313" s="22" t="s">
        <v>2694</v>
      </c>
      <c r="E313" s="4">
        <v>1605076</v>
      </c>
    </row>
    <row r="314" spans="1:5">
      <c r="A314" s="7" t="s">
        <v>749</v>
      </c>
      <c r="B314" s="28">
        <v>40533</v>
      </c>
      <c r="C314" s="22" t="s">
        <v>2438</v>
      </c>
      <c r="D314" s="22" t="s">
        <v>2695</v>
      </c>
      <c r="E314" s="4">
        <v>1578865</v>
      </c>
    </row>
    <row r="315" spans="1:5">
      <c r="A315" s="7" t="s">
        <v>751</v>
      </c>
      <c r="B315" s="28">
        <v>40316</v>
      </c>
      <c r="C315" s="22" t="s">
        <v>2096</v>
      </c>
      <c r="D315" s="22" t="s">
        <v>2097</v>
      </c>
      <c r="E315" s="4">
        <v>16405728</v>
      </c>
    </row>
    <row r="316" spans="1:5">
      <c r="A316" s="7" t="s">
        <v>752</v>
      </c>
      <c r="B316" s="28">
        <v>40316</v>
      </c>
      <c r="C316" s="22" t="s">
        <v>2096</v>
      </c>
      <c r="D316" s="22" t="s">
        <v>2097</v>
      </c>
      <c r="E316" s="4">
        <v>13589785</v>
      </c>
    </row>
    <row r="317" spans="1:5">
      <c r="A317" s="7" t="s">
        <v>753</v>
      </c>
      <c r="B317" s="28">
        <v>40350</v>
      </c>
      <c r="C317" s="22" t="s">
        <v>2096</v>
      </c>
      <c r="D317" s="22" t="s">
        <v>2097</v>
      </c>
      <c r="E317" s="4">
        <v>11613835</v>
      </c>
    </row>
    <row r="318" spans="1:5">
      <c r="A318" s="7" t="s">
        <v>756</v>
      </c>
      <c r="B318" s="28">
        <v>40350</v>
      </c>
      <c r="C318" s="22" t="s">
        <v>2096</v>
      </c>
      <c r="D318" s="22" t="s">
        <v>2097</v>
      </c>
      <c r="E318" s="4">
        <v>15401593</v>
      </c>
    </row>
    <row r="319" spans="1:5">
      <c r="A319" s="7" t="s">
        <v>757</v>
      </c>
      <c r="B319" s="28">
        <v>40519</v>
      </c>
      <c r="C319" s="22" t="s">
        <v>2096</v>
      </c>
      <c r="D319" s="22" t="s">
        <v>2097</v>
      </c>
      <c r="E319" s="4">
        <v>567271</v>
      </c>
    </row>
    <row r="320" spans="1:5">
      <c r="A320" s="7" t="s">
        <v>760</v>
      </c>
      <c r="B320" s="28">
        <v>40519</v>
      </c>
      <c r="C320" s="22" t="s">
        <v>2096</v>
      </c>
      <c r="D320" s="22" t="s">
        <v>2097</v>
      </c>
      <c r="E320" s="4">
        <v>10231373</v>
      </c>
    </row>
    <row r="321" spans="1:5">
      <c r="A321" s="7" t="s">
        <v>762</v>
      </c>
      <c r="B321" s="28">
        <v>40266</v>
      </c>
      <c r="C321" s="19" t="s">
        <v>2070</v>
      </c>
      <c r="D321" s="22" t="s">
        <v>2696</v>
      </c>
      <c r="E321" s="4">
        <v>40000000</v>
      </c>
    </row>
    <row r="322" spans="1:5">
      <c r="A322" s="7" t="s">
        <v>764</v>
      </c>
      <c r="B322" s="28">
        <v>40266</v>
      </c>
      <c r="C322" s="19" t="s">
        <v>2070</v>
      </c>
      <c r="D322" s="22" t="s">
        <v>2696</v>
      </c>
      <c r="E322" s="4">
        <v>92000000</v>
      </c>
    </row>
    <row r="323" spans="1:5">
      <c r="A323" s="7" t="s">
        <v>766</v>
      </c>
      <c r="B323" s="28">
        <v>40266</v>
      </c>
      <c r="C323" s="19" t="s">
        <v>2070</v>
      </c>
      <c r="D323" s="22" t="s">
        <v>2696</v>
      </c>
      <c r="E323" s="4">
        <v>78000000</v>
      </c>
    </row>
    <row r="324" spans="1:5">
      <c r="A324" s="7" t="s">
        <v>767</v>
      </c>
      <c r="B324" s="28">
        <v>40266</v>
      </c>
      <c r="C324" s="19" t="s">
        <v>2070</v>
      </c>
      <c r="D324" s="22" t="s">
        <v>2696</v>
      </c>
      <c r="E324" s="4">
        <v>50000000</v>
      </c>
    </row>
    <row r="325" spans="1:5">
      <c r="A325" s="7" t="s">
        <v>770</v>
      </c>
      <c r="B325" s="28">
        <v>40275</v>
      </c>
      <c r="C325" s="19" t="s">
        <v>2070</v>
      </c>
      <c r="D325" s="22" t="s">
        <v>2696</v>
      </c>
      <c r="E325" s="4">
        <v>129115515</v>
      </c>
    </row>
    <row r="326" spans="1:5">
      <c r="A326" s="7" t="s">
        <v>773</v>
      </c>
      <c r="B326" s="28">
        <v>40350</v>
      </c>
      <c r="C326" s="22" t="s">
        <v>2070</v>
      </c>
      <c r="D326" s="22" t="s">
        <v>2696</v>
      </c>
      <c r="E326" s="4">
        <v>23329551</v>
      </c>
    </row>
    <row r="327" spans="1:5">
      <c r="A327" s="7" t="s">
        <v>775</v>
      </c>
      <c r="B327" s="28">
        <v>40350</v>
      </c>
      <c r="C327" s="22" t="s">
        <v>2070</v>
      </c>
      <c r="D327" s="22" t="s">
        <v>2696</v>
      </c>
      <c r="E327" s="4">
        <v>17382882</v>
      </c>
    </row>
    <row r="328" spans="1:5">
      <c r="A328" s="7" t="s">
        <v>776</v>
      </c>
      <c r="B328" s="28">
        <v>40515</v>
      </c>
      <c r="C328" s="22" t="s">
        <v>2070</v>
      </c>
      <c r="D328" s="22" t="s">
        <v>2696</v>
      </c>
      <c r="E328" s="4">
        <v>67528922</v>
      </c>
    </row>
    <row r="329" spans="1:5">
      <c r="A329" s="7" t="s">
        <v>777</v>
      </c>
      <c r="B329" s="28">
        <v>40515</v>
      </c>
      <c r="C329" s="22" t="s">
        <v>2070</v>
      </c>
      <c r="D329" s="22" t="s">
        <v>2696</v>
      </c>
      <c r="E329" s="4">
        <v>40477372</v>
      </c>
    </row>
    <row r="330" spans="1:5">
      <c r="A330" s="7" t="s">
        <v>778</v>
      </c>
      <c r="B330" s="28">
        <v>40515</v>
      </c>
      <c r="C330" s="22" t="s">
        <v>2070</v>
      </c>
      <c r="D330" s="22" t="s">
        <v>2696</v>
      </c>
      <c r="E330" s="4">
        <v>582776</v>
      </c>
    </row>
    <row r="331" spans="1:5">
      <c r="A331" s="7" t="s">
        <v>779</v>
      </c>
      <c r="B331" s="28">
        <v>40515</v>
      </c>
      <c r="C331" s="22" t="s">
        <v>2070</v>
      </c>
      <c r="D331" s="22" t="s">
        <v>2696</v>
      </c>
      <c r="E331" s="4">
        <v>6294634</v>
      </c>
    </row>
    <row r="332" spans="1:5">
      <c r="A332" s="7" t="s">
        <v>780</v>
      </c>
      <c r="B332" s="28">
        <v>40532</v>
      </c>
      <c r="C332" s="22" t="s">
        <v>2697</v>
      </c>
      <c r="D332" s="22" t="s">
        <v>2698</v>
      </c>
      <c r="E332" s="4">
        <v>54643529</v>
      </c>
    </row>
    <row r="333" spans="1:5">
      <c r="A333" s="7" t="s">
        <v>781</v>
      </c>
      <c r="B333" s="28">
        <v>40525</v>
      </c>
      <c r="C333" s="22" t="s">
        <v>2697</v>
      </c>
      <c r="D333" s="22" t="s">
        <v>2699</v>
      </c>
      <c r="E333" s="4">
        <v>43435216</v>
      </c>
    </row>
    <row r="334" spans="1:5">
      <c r="A334" s="7" t="s">
        <v>782</v>
      </c>
      <c r="B334" s="28">
        <v>40317</v>
      </c>
      <c r="C334" s="22" t="s">
        <v>1940</v>
      </c>
      <c r="D334" s="22" t="s">
        <v>2349</v>
      </c>
      <c r="E334" s="4">
        <v>59816202</v>
      </c>
    </row>
    <row r="335" spans="1:5">
      <c r="A335" s="7" t="s">
        <v>783</v>
      </c>
      <c r="B335" s="28">
        <v>40317</v>
      </c>
      <c r="C335" s="22" t="s">
        <v>1940</v>
      </c>
      <c r="D335" s="22" t="s">
        <v>2349</v>
      </c>
      <c r="E335" s="4">
        <v>60619723</v>
      </c>
    </row>
    <row r="336" spans="1:5">
      <c r="A336" s="7" t="s">
        <v>785</v>
      </c>
      <c r="B336" s="28">
        <v>40515</v>
      </c>
      <c r="C336" s="22" t="s">
        <v>1940</v>
      </c>
      <c r="D336" s="22" t="s">
        <v>2349</v>
      </c>
      <c r="E336" s="4">
        <v>17059603</v>
      </c>
    </row>
    <row r="337" spans="1:5">
      <c r="A337" s="7" t="s">
        <v>786</v>
      </c>
      <c r="B337" s="28">
        <v>40515</v>
      </c>
      <c r="C337" s="22" t="s">
        <v>1940</v>
      </c>
      <c r="D337" s="22" t="s">
        <v>2349</v>
      </c>
      <c r="E337" s="4">
        <v>284406</v>
      </c>
    </row>
    <row r="338" spans="1:5">
      <c r="A338" s="7" t="s">
        <v>789</v>
      </c>
      <c r="B338" s="28">
        <v>40515</v>
      </c>
      <c r="C338" s="22" t="s">
        <v>1940</v>
      </c>
      <c r="D338" s="22" t="s">
        <v>2349</v>
      </c>
      <c r="E338" s="4">
        <v>3386082</v>
      </c>
    </row>
    <row r="339" spans="1:5">
      <c r="A339" s="7" t="s">
        <v>791</v>
      </c>
      <c r="B339" s="28">
        <v>40213</v>
      </c>
      <c r="C339" s="19" t="s">
        <v>2450</v>
      </c>
      <c r="D339" s="22" t="s">
        <v>2700</v>
      </c>
      <c r="E339" s="4">
        <v>18100000</v>
      </c>
    </row>
    <row r="340" spans="1:5">
      <c r="A340" s="7" t="s">
        <v>793</v>
      </c>
      <c r="B340" s="28">
        <v>40479</v>
      </c>
      <c r="C340" s="22" t="s">
        <v>2450</v>
      </c>
      <c r="D340" s="22" t="s">
        <v>2701</v>
      </c>
      <c r="E340" s="4">
        <v>10576500</v>
      </c>
    </row>
    <row r="341" spans="1:5">
      <c r="A341" s="7" t="s">
        <v>795</v>
      </c>
      <c r="B341" s="28">
        <v>40521</v>
      </c>
      <c r="C341" s="22" t="s">
        <v>2702</v>
      </c>
      <c r="D341" s="22" t="s">
        <v>2703</v>
      </c>
      <c r="E341" s="4">
        <v>51824877</v>
      </c>
    </row>
    <row r="342" spans="1:5">
      <c r="A342" s="7" t="s">
        <v>797</v>
      </c>
      <c r="B342" s="28">
        <v>40521</v>
      </c>
      <c r="C342" s="22" t="s">
        <v>2702</v>
      </c>
      <c r="D342" s="22" t="s">
        <v>2703</v>
      </c>
      <c r="E342" s="4">
        <v>70252371</v>
      </c>
    </row>
    <row r="343" spans="1:5">
      <c r="A343" s="7" t="s">
        <v>799</v>
      </c>
      <c r="B343" s="28">
        <v>40457</v>
      </c>
      <c r="C343" s="22" t="s">
        <v>2704</v>
      </c>
      <c r="D343" s="22" t="s">
        <v>2703</v>
      </c>
      <c r="E343" s="4">
        <v>6984492</v>
      </c>
    </row>
    <row r="344" spans="1:5">
      <c r="A344" s="7" t="s">
        <v>802</v>
      </c>
      <c r="B344" s="28">
        <v>40457</v>
      </c>
      <c r="C344" s="22" t="s">
        <v>2704</v>
      </c>
      <c r="D344" s="22" t="s">
        <v>2703</v>
      </c>
      <c r="E344" s="4">
        <v>274619944</v>
      </c>
    </row>
    <row r="345" spans="1:5">
      <c r="A345" s="7" t="s">
        <v>804</v>
      </c>
      <c r="B345" s="28">
        <v>40528</v>
      </c>
      <c r="C345" s="22" t="s">
        <v>2705</v>
      </c>
      <c r="D345" s="22" t="s">
        <v>2706</v>
      </c>
      <c r="E345" s="4">
        <v>1288742</v>
      </c>
    </row>
    <row r="346" spans="1:5">
      <c r="A346" s="7" t="s">
        <v>807</v>
      </c>
      <c r="B346" s="28">
        <v>40479</v>
      </c>
      <c r="C346" s="22" t="s">
        <v>787</v>
      </c>
      <c r="D346" s="22" t="s">
        <v>2707</v>
      </c>
      <c r="E346" s="4">
        <v>1100000</v>
      </c>
    </row>
    <row r="347" spans="1:5">
      <c r="A347" s="7" t="s">
        <v>810</v>
      </c>
      <c r="B347" s="28">
        <v>40479</v>
      </c>
      <c r="C347" s="22" t="s">
        <v>787</v>
      </c>
      <c r="D347" s="22" t="s">
        <v>2708</v>
      </c>
      <c r="E347" s="4">
        <v>1005400</v>
      </c>
    </row>
    <row r="348" spans="1:5">
      <c r="A348" s="7" t="s">
        <v>811</v>
      </c>
      <c r="B348" s="28">
        <v>40469</v>
      </c>
      <c r="C348" s="22" t="s">
        <v>1694</v>
      </c>
      <c r="D348" s="22" t="s">
        <v>2709</v>
      </c>
      <c r="E348" s="4">
        <v>2984888</v>
      </c>
    </row>
    <row r="349" spans="1:5">
      <c r="A349" s="7" t="s">
        <v>812</v>
      </c>
      <c r="B349" s="28">
        <v>40469</v>
      </c>
      <c r="C349" s="22" t="s">
        <v>1694</v>
      </c>
      <c r="D349" s="22" t="s">
        <v>2709</v>
      </c>
      <c r="E349" s="4">
        <v>2930223</v>
      </c>
    </row>
    <row r="350" spans="1:5">
      <c r="A350" s="7" t="s">
        <v>813</v>
      </c>
      <c r="B350" s="28">
        <v>40532</v>
      </c>
      <c r="C350" s="22" t="s">
        <v>1694</v>
      </c>
      <c r="D350" s="22" t="s">
        <v>2709</v>
      </c>
      <c r="E350" s="4">
        <v>4083419</v>
      </c>
    </row>
    <row r="351" spans="1:5">
      <c r="A351" s="7" t="s">
        <v>815</v>
      </c>
      <c r="B351" s="28">
        <v>40366</v>
      </c>
      <c r="C351" s="22" t="s">
        <v>1694</v>
      </c>
      <c r="D351" s="22" t="s">
        <v>2710</v>
      </c>
      <c r="E351" s="4">
        <v>13045209</v>
      </c>
    </row>
    <row r="352" spans="1:5">
      <c r="A352" s="7" t="s">
        <v>816</v>
      </c>
      <c r="B352" s="28">
        <v>40323</v>
      </c>
      <c r="C352" s="22" t="s">
        <v>1694</v>
      </c>
      <c r="D352" s="22" t="s">
        <v>1266</v>
      </c>
      <c r="E352" s="4">
        <v>1537139</v>
      </c>
    </row>
    <row r="353" spans="1:5">
      <c r="A353" s="7" t="s">
        <v>817</v>
      </c>
      <c r="B353" s="28">
        <v>40532</v>
      </c>
      <c r="C353" s="22" t="s">
        <v>1694</v>
      </c>
      <c r="D353" s="22" t="s">
        <v>1695</v>
      </c>
      <c r="E353" s="4">
        <v>3969693</v>
      </c>
    </row>
    <row r="354" spans="1:5">
      <c r="A354" s="7" t="s">
        <v>818</v>
      </c>
      <c r="B354" s="28">
        <v>40323</v>
      </c>
      <c r="C354" s="22" t="s">
        <v>1694</v>
      </c>
      <c r="D354" s="22" t="s">
        <v>2170</v>
      </c>
      <c r="E354" s="4">
        <v>12140781</v>
      </c>
    </row>
    <row r="355" spans="1:5">
      <c r="A355" s="7" t="s">
        <v>819</v>
      </c>
      <c r="B355" s="28">
        <v>40323</v>
      </c>
      <c r="C355" s="22" t="s">
        <v>1694</v>
      </c>
      <c r="D355" s="22" t="s">
        <v>2170</v>
      </c>
      <c r="E355" s="4">
        <v>4864051</v>
      </c>
    </row>
    <row r="356" spans="1:5">
      <c r="A356" s="7" t="s">
        <v>820</v>
      </c>
      <c r="B356" s="28">
        <v>40423</v>
      </c>
      <c r="C356" s="22" t="s">
        <v>1694</v>
      </c>
      <c r="D356" s="22" t="s">
        <v>2170</v>
      </c>
      <c r="E356" s="4">
        <v>7145364</v>
      </c>
    </row>
    <row r="357" spans="1:5">
      <c r="A357" s="7" t="s">
        <v>823</v>
      </c>
      <c r="B357" s="28">
        <v>40498</v>
      </c>
      <c r="C357" s="22" t="s">
        <v>1694</v>
      </c>
      <c r="D357" s="22" t="s">
        <v>2170</v>
      </c>
      <c r="E357" s="4">
        <v>1020252</v>
      </c>
    </row>
    <row r="358" spans="1:5">
      <c r="A358" s="7" t="s">
        <v>824</v>
      </c>
      <c r="B358" s="28">
        <v>40522</v>
      </c>
      <c r="C358" s="22" t="s">
        <v>1694</v>
      </c>
      <c r="D358" s="22" t="s">
        <v>2170</v>
      </c>
      <c r="E358" s="4">
        <v>5147746</v>
      </c>
    </row>
    <row r="359" spans="1:5">
      <c r="A359" s="7" t="s">
        <v>826</v>
      </c>
      <c r="B359" s="28">
        <v>40294</v>
      </c>
      <c r="C359" s="19" t="s">
        <v>1694</v>
      </c>
      <c r="D359" s="22" t="s">
        <v>2354</v>
      </c>
      <c r="E359" s="4">
        <v>1000000</v>
      </c>
    </row>
    <row r="360" spans="1:5">
      <c r="A360" s="7" t="s">
        <v>827</v>
      </c>
      <c r="B360" s="28">
        <v>40323</v>
      </c>
      <c r="C360" s="22" t="s">
        <v>1694</v>
      </c>
      <c r="D360" s="22" t="s">
        <v>2354</v>
      </c>
      <c r="E360" s="4">
        <v>1821134</v>
      </c>
    </row>
    <row r="361" spans="1:5">
      <c r="A361" s="7" t="s">
        <v>829</v>
      </c>
      <c r="B361" s="28">
        <v>40423</v>
      </c>
      <c r="C361" s="22" t="s">
        <v>1694</v>
      </c>
      <c r="D361" s="22" t="s">
        <v>2354</v>
      </c>
      <c r="E361" s="4">
        <v>3415301</v>
      </c>
    </row>
    <row r="362" spans="1:5">
      <c r="A362" s="7" t="s">
        <v>831</v>
      </c>
      <c r="B362" s="28">
        <v>40469</v>
      </c>
      <c r="C362" s="22" t="s">
        <v>1694</v>
      </c>
      <c r="D362" s="22" t="s">
        <v>2354</v>
      </c>
      <c r="E362" s="4">
        <v>2640907</v>
      </c>
    </row>
    <row r="363" spans="1:5">
      <c r="A363" s="7" t="s">
        <v>832</v>
      </c>
      <c r="B363" s="28">
        <v>40318</v>
      </c>
      <c r="C363" s="22" t="s">
        <v>1649</v>
      </c>
      <c r="D363" s="22" t="s">
        <v>2711</v>
      </c>
      <c r="E363" s="4">
        <v>1000000</v>
      </c>
    </row>
    <row r="364" spans="1:5">
      <c r="A364" s="7" t="s">
        <v>835</v>
      </c>
      <c r="B364" s="28">
        <v>40318</v>
      </c>
      <c r="C364" s="22" t="s">
        <v>1649</v>
      </c>
      <c r="D364" s="22" t="s">
        <v>2711</v>
      </c>
      <c r="E364" s="4">
        <v>2000000</v>
      </c>
    </row>
    <row r="365" spans="1:5">
      <c r="A365" s="7" t="s">
        <v>838</v>
      </c>
      <c r="B365" s="28">
        <v>40318</v>
      </c>
      <c r="C365" s="22" t="s">
        <v>1649</v>
      </c>
      <c r="D365" s="22" t="s">
        <v>2711</v>
      </c>
      <c r="E365" s="4">
        <v>1126482</v>
      </c>
    </row>
    <row r="366" spans="1:5">
      <c r="A366" s="7" t="s">
        <v>840</v>
      </c>
      <c r="B366" s="28">
        <v>40511</v>
      </c>
      <c r="C366" s="22" t="s">
        <v>2712</v>
      </c>
      <c r="D366" s="22" t="s">
        <v>2713</v>
      </c>
      <c r="E366" s="4">
        <v>2441720</v>
      </c>
    </row>
    <row r="367" spans="1:5">
      <c r="A367" s="7" t="s">
        <v>841</v>
      </c>
      <c r="B367" s="28">
        <v>40529</v>
      </c>
      <c r="C367" s="22" t="s">
        <v>2712</v>
      </c>
      <c r="D367" s="22" t="s">
        <v>2714</v>
      </c>
      <c r="E367" s="4">
        <v>2068522</v>
      </c>
    </row>
    <row r="368" spans="1:5">
      <c r="A368" s="7" t="s">
        <v>843</v>
      </c>
      <c r="B368" s="28">
        <v>40457</v>
      </c>
      <c r="C368" s="22" t="s">
        <v>1751</v>
      </c>
      <c r="D368" s="22" t="s">
        <v>2046</v>
      </c>
      <c r="E368" s="4">
        <v>2347063</v>
      </c>
    </row>
    <row r="369" spans="1:5">
      <c r="A369" s="7" t="s">
        <v>845</v>
      </c>
      <c r="B369" s="28">
        <v>40532</v>
      </c>
      <c r="C369" s="22" t="s">
        <v>1751</v>
      </c>
      <c r="D369" s="22" t="s">
        <v>2046</v>
      </c>
      <c r="E369" s="4">
        <v>1700000</v>
      </c>
    </row>
    <row r="370" spans="1:5">
      <c r="A370" s="7" t="s">
        <v>846</v>
      </c>
      <c r="B370" s="28">
        <v>40457</v>
      </c>
      <c r="C370" s="22" t="s">
        <v>1751</v>
      </c>
      <c r="D370" s="22" t="s">
        <v>2715</v>
      </c>
      <c r="E370" s="4">
        <v>2966035</v>
      </c>
    </row>
    <row r="371" spans="1:5">
      <c r="A371" s="7" t="s">
        <v>849</v>
      </c>
      <c r="B371" s="28">
        <v>40511</v>
      </c>
      <c r="C371" s="22" t="s">
        <v>2716</v>
      </c>
      <c r="D371" s="22" t="s">
        <v>2717</v>
      </c>
      <c r="E371" s="4">
        <v>8224715</v>
      </c>
    </row>
    <row r="372" spans="1:5">
      <c r="A372" s="7" t="s">
        <v>851</v>
      </c>
      <c r="B372" s="28">
        <v>40233</v>
      </c>
      <c r="C372" s="19" t="s">
        <v>2716</v>
      </c>
      <c r="D372" s="22" t="s">
        <v>2718</v>
      </c>
      <c r="E372" s="4">
        <v>441718</v>
      </c>
    </row>
    <row r="373" spans="1:5">
      <c r="A373" s="7" t="s">
        <v>853</v>
      </c>
      <c r="B373" s="28">
        <v>40233</v>
      </c>
      <c r="C373" s="19" t="s">
        <v>2716</v>
      </c>
      <c r="D373" s="22" t="s">
        <v>2718</v>
      </c>
      <c r="E373" s="4">
        <v>1375150</v>
      </c>
    </row>
    <row r="374" spans="1:5">
      <c r="A374" s="7" t="s">
        <v>855</v>
      </c>
      <c r="B374" s="28">
        <v>40234</v>
      </c>
      <c r="C374" s="19" t="s">
        <v>2716</v>
      </c>
      <c r="D374" s="22" t="s">
        <v>2718</v>
      </c>
      <c r="E374" s="4">
        <v>8341258</v>
      </c>
    </row>
    <row r="375" spans="1:5">
      <c r="A375" s="7" t="s">
        <v>857</v>
      </c>
      <c r="B375" s="28">
        <v>40282</v>
      </c>
      <c r="C375" s="19" t="s">
        <v>2716</v>
      </c>
      <c r="D375" s="22" t="s">
        <v>2718</v>
      </c>
      <c r="E375" s="4">
        <v>62891975</v>
      </c>
    </row>
    <row r="376" spans="1:5">
      <c r="A376" s="7" t="s">
        <v>858</v>
      </c>
      <c r="B376" s="28">
        <v>40311</v>
      </c>
      <c r="C376" s="22" t="s">
        <v>2716</v>
      </c>
      <c r="D376" s="22" t="s">
        <v>2718</v>
      </c>
      <c r="E376" s="4">
        <v>558612</v>
      </c>
    </row>
    <row r="377" spans="1:5">
      <c r="A377" s="7" t="s">
        <v>859</v>
      </c>
      <c r="B377" s="28">
        <v>40311</v>
      </c>
      <c r="C377" s="22" t="s">
        <v>2716</v>
      </c>
      <c r="D377" s="22" t="s">
        <v>2718</v>
      </c>
      <c r="E377" s="4">
        <v>21820769</v>
      </c>
    </row>
    <row r="378" spans="1:5">
      <c r="A378" s="7" t="s">
        <v>861</v>
      </c>
      <c r="B378" s="28">
        <v>40311</v>
      </c>
      <c r="C378" s="22" t="s">
        <v>2716</v>
      </c>
      <c r="D378" s="22" t="s">
        <v>2718</v>
      </c>
      <c r="E378" s="4">
        <v>1256423</v>
      </c>
    </row>
    <row r="379" spans="1:5">
      <c r="A379" s="7" t="s">
        <v>862</v>
      </c>
      <c r="B379" s="28">
        <v>40436</v>
      </c>
      <c r="C379" s="22" t="s">
        <v>1852</v>
      </c>
      <c r="D379" s="22" t="s">
        <v>2719</v>
      </c>
      <c r="E379" s="4">
        <v>23459861</v>
      </c>
    </row>
    <row r="380" spans="1:5">
      <c r="A380" s="7" t="s">
        <v>863</v>
      </c>
      <c r="B380" s="28">
        <v>40513</v>
      </c>
      <c r="C380" s="22" t="s">
        <v>1852</v>
      </c>
      <c r="D380" s="22" t="s">
        <v>2719</v>
      </c>
      <c r="E380" s="4">
        <v>681195</v>
      </c>
    </row>
    <row r="381" spans="1:5">
      <c r="A381" s="7" t="s">
        <v>864</v>
      </c>
      <c r="B381" s="28">
        <v>40241</v>
      </c>
      <c r="C381" s="19" t="s">
        <v>1626</v>
      </c>
      <c r="D381" s="22" t="s">
        <v>1795</v>
      </c>
      <c r="E381" s="4">
        <v>3240875</v>
      </c>
    </row>
    <row r="382" spans="1:5">
      <c r="A382" s="7" t="s">
        <v>867</v>
      </c>
      <c r="B382" s="28">
        <v>40316</v>
      </c>
      <c r="C382" s="22" t="s">
        <v>1626</v>
      </c>
      <c r="D382" s="22" t="s">
        <v>1795</v>
      </c>
      <c r="E382" s="4">
        <v>751122</v>
      </c>
    </row>
    <row r="383" spans="1:5">
      <c r="A383" s="7" t="s">
        <v>869</v>
      </c>
      <c r="B383" s="28">
        <v>40521</v>
      </c>
      <c r="C383" s="22" t="s">
        <v>2720</v>
      </c>
      <c r="D383" s="22" t="s">
        <v>2721</v>
      </c>
      <c r="E383" s="4">
        <v>3695238</v>
      </c>
    </row>
    <row r="384" spans="1:5">
      <c r="A384" s="7" t="s">
        <v>872</v>
      </c>
      <c r="B384" s="28">
        <v>40529</v>
      </c>
      <c r="C384" s="22" t="s">
        <v>1678</v>
      </c>
      <c r="D384" s="22" t="s">
        <v>2722</v>
      </c>
      <c r="E384" s="4">
        <v>10600000</v>
      </c>
    </row>
    <row r="385" spans="1:5">
      <c r="A385" s="7" t="s">
        <v>873</v>
      </c>
      <c r="B385" s="28">
        <v>40529</v>
      </c>
      <c r="C385" s="22" t="s">
        <v>1678</v>
      </c>
      <c r="D385" s="22" t="s">
        <v>2722</v>
      </c>
      <c r="E385" s="4">
        <v>1080000</v>
      </c>
    </row>
    <row r="386" spans="1:5">
      <c r="A386" s="7" t="s">
        <v>874</v>
      </c>
      <c r="B386" s="28">
        <v>40532</v>
      </c>
      <c r="C386" s="22" t="s">
        <v>1678</v>
      </c>
      <c r="D386" s="22" t="s">
        <v>2722</v>
      </c>
      <c r="E386" s="4">
        <v>40528868</v>
      </c>
    </row>
    <row r="387" spans="1:5">
      <c r="A387" s="7" t="s">
        <v>875</v>
      </c>
      <c r="B387" s="28">
        <v>40532</v>
      </c>
      <c r="C387" s="22" t="s">
        <v>1678</v>
      </c>
      <c r="D387" s="22" t="s">
        <v>2722</v>
      </c>
      <c r="E387" s="4">
        <v>3000000</v>
      </c>
    </row>
    <row r="388" spans="1:5">
      <c r="A388" s="7" t="s">
        <v>877</v>
      </c>
      <c r="B388" s="28">
        <v>40445</v>
      </c>
      <c r="C388" s="22" t="s">
        <v>1041</v>
      </c>
      <c r="D388" s="22" t="s">
        <v>2723</v>
      </c>
      <c r="E388" s="4">
        <v>1400000</v>
      </c>
    </row>
    <row r="389" spans="1:5">
      <c r="A389" s="7" t="s">
        <v>879</v>
      </c>
      <c r="B389" s="28">
        <v>40445</v>
      </c>
      <c r="C389" s="22" t="s">
        <v>1041</v>
      </c>
      <c r="D389" s="22" t="s">
        <v>2724</v>
      </c>
      <c r="E389" s="4">
        <v>3578153</v>
      </c>
    </row>
    <row r="390" spans="1:5">
      <c r="A390" s="7" t="s">
        <v>882</v>
      </c>
      <c r="B390" s="28">
        <v>40393</v>
      </c>
      <c r="C390" s="22" t="s">
        <v>2725</v>
      </c>
      <c r="D390" s="22" t="s">
        <v>2726</v>
      </c>
      <c r="E390" s="4">
        <v>15677509</v>
      </c>
    </row>
    <row r="391" spans="1:5">
      <c r="A391" s="7" t="s">
        <v>883</v>
      </c>
      <c r="B391" s="28">
        <v>40506</v>
      </c>
      <c r="C391" s="22" t="s">
        <v>2725</v>
      </c>
      <c r="D391" s="22" t="s">
        <v>2726</v>
      </c>
      <c r="E391" s="4">
        <v>2948049</v>
      </c>
    </row>
    <row r="392" spans="1:5">
      <c r="A392" s="7" t="s">
        <v>886</v>
      </c>
      <c r="B392" s="28">
        <v>40506</v>
      </c>
      <c r="C392" s="22" t="s">
        <v>2725</v>
      </c>
      <c r="D392" s="22" t="s">
        <v>2726</v>
      </c>
      <c r="E392" s="4">
        <v>4383289</v>
      </c>
    </row>
    <row r="393" spans="1:5">
      <c r="A393" s="7" t="s">
        <v>888</v>
      </c>
      <c r="B393" s="28">
        <v>40525</v>
      </c>
      <c r="C393" s="22" t="s">
        <v>2231</v>
      </c>
      <c r="D393" s="22" t="s">
        <v>2727</v>
      </c>
      <c r="E393" s="4">
        <v>2032758</v>
      </c>
    </row>
    <row r="394" spans="1:5">
      <c r="A394" s="7" t="s">
        <v>890</v>
      </c>
      <c r="B394" s="28">
        <v>40290</v>
      </c>
      <c r="C394" s="22" t="s">
        <v>2231</v>
      </c>
      <c r="D394" s="22" t="s">
        <v>2232</v>
      </c>
      <c r="E394" s="4">
        <v>26378745</v>
      </c>
    </row>
    <row r="395" spans="1:5">
      <c r="A395" s="7" t="s">
        <v>892</v>
      </c>
      <c r="B395" s="28">
        <v>40290</v>
      </c>
      <c r="C395" s="22" t="s">
        <v>2231</v>
      </c>
      <c r="D395" s="22" t="s">
        <v>2232</v>
      </c>
      <c r="E395" s="4">
        <v>187118</v>
      </c>
    </row>
    <row r="396" spans="1:5">
      <c r="A396" s="7" t="s">
        <v>894</v>
      </c>
      <c r="B396" s="28">
        <v>40304</v>
      </c>
      <c r="C396" s="22" t="s">
        <v>2231</v>
      </c>
      <c r="D396" s="22" t="s">
        <v>2232</v>
      </c>
      <c r="E396" s="4">
        <v>30309043</v>
      </c>
    </row>
    <row r="397" spans="1:5">
      <c r="A397" s="7" t="s">
        <v>896</v>
      </c>
      <c r="B397" s="28">
        <v>40525</v>
      </c>
      <c r="C397" s="22" t="s">
        <v>1716</v>
      </c>
      <c r="D397" s="22" t="s">
        <v>2728</v>
      </c>
      <c r="E397" s="4">
        <v>2666357</v>
      </c>
    </row>
    <row r="398" spans="1:5">
      <c r="A398" s="7" t="s">
        <v>898</v>
      </c>
      <c r="B398" s="28">
        <v>40525</v>
      </c>
      <c r="C398" s="22" t="s">
        <v>2729</v>
      </c>
      <c r="D398" s="22" t="s">
        <v>2730</v>
      </c>
      <c r="E398" s="4">
        <v>22245060</v>
      </c>
    </row>
    <row r="399" spans="1:5">
      <c r="A399" s="7" t="s">
        <v>900</v>
      </c>
      <c r="B399" s="28">
        <v>40291</v>
      </c>
      <c r="C399" s="19" t="s">
        <v>2051</v>
      </c>
      <c r="D399" s="22" t="s">
        <v>2731</v>
      </c>
      <c r="E399" s="4">
        <v>10017878</v>
      </c>
    </row>
    <row r="400" spans="1:5">
      <c r="A400" s="7" t="s">
        <v>902</v>
      </c>
      <c r="B400" s="28">
        <v>40291</v>
      </c>
      <c r="C400" s="19" t="s">
        <v>2051</v>
      </c>
      <c r="D400" s="22" t="s">
        <v>2731</v>
      </c>
      <c r="E400" s="4">
        <v>124400</v>
      </c>
    </row>
    <row r="401" spans="1:5">
      <c r="A401" s="7" t="s">
        <v>904</v>
      </c>
      <c r="B401" s="28">
        <v>40291</v>
      </c>
      <c r="C401" s="19" t="s">
        <v>2051</v>
      </c>
      <c r="D401" s="22" t="s">
        <v>2731</v>
      </c>
      <c r="E401" s="4">
        <v>16224414</v>
      </c>
    </row>
    <row r="402" spans="1:5">
      <c r="A402" s="7" t="s">
        <v>905</v>
      </c>
      <c r="B402" s="28">
        <v>40345</v>
      </c>
      <c r="C402" s="22" t="s">
        <v>2051</v>
      </c>
      <c r="D402" s="22" t="s">
        <v>2731</v>
      </c>
      <c r="E402" s="4">
        <v>32494964</v>
      </c>
    </row>
    <row r="403" spans="1:5">
      <c r="A403" s="7" t="s">
        <v>906</v>
      </c>
      <c r="B403" s="28">
        <v>40371</v>
      </c>
      <c r="C403" s="22" t="s">
        <v>2051</v>
      </c>
      <c r="D403" s="22" t="s">
        <v>2731</v>
      </c>
      <c r="E403" s="4">
        <v>11077146</v>
      </c>
    </row>
    <row r="404" spans="1:5">
      <c r="A404" s="7" t="s">
        <v>907</v>
      </c>
      <c r="B404" s="28">
        <v>40451</v>
      </c>
      <c r="C404" s="22" t="s">
        <v>2051</v>
      </c>
      <c r="D404" s="22" t="s">
        <v>2732</v>
      </c>
      <c r="E404" s="4">
        <v>3818755</v>
      </c>
    </row>
    <row r="405" spans="1:5">
      <c r="A405" s="7" t="s">
        <v>908</v>
      </c>
      <c r="B405" s="28">
        <v>40520</v>
      </c>
      <c r="C405" s="22" t="s">
        <v>2733</v>
      </c>
      <c r="D405" s="22" t="s">
        <v>2734</v>
      </c>
      <c r="E405" s="4">
        <v>3160411</v>
      </c>
    </row>
    <row r="406" spans="1:5">
      <c r="A406" s="7" t="s">
        <v>909</v>
      </c>
      <c r="B406" s="28">
        <v>40511</v>
      </c>
      <c r="C406" s="22" t="s">
        <v>2733</v>
      </c>
      <c r="D406" s="22" t="s">
        <v>2735</v>
      </c>
      <c r="E406" s="4">
        <v>338108</v>
      </c>
    </row>
    <row r="407" spans="1:5">
      <c r="A407" s="7" t="s">
        <v>910</v>
      </c>
      <c r="B407" s="28">
        <v>40511</v>
      </c>
      <c r="C407" s="22" t="s">
        <v>2733</v>
      </c>
      <c r="D407" s="22" t="s">
        <v>2735</v>
      </c>
      <c r="E407" s="4">
        <v>2600000</v>
      </c>
    </row>
    <row r="408" spans="1:5">
      <c r="A408" s="7" t="s">
        <v>911</v>
      </c>
      <c r="B408" s="28">
        <v>40445</v>
      </c>
      <c r="C408" s="22" t="s">
        <v>1603</v>
      </c>
      <c r="D408" s="22" t="s">
        <v>2736</v>
      </c>
      <c r="E408" s="4">
        <v>1668269</v>
      </c>
    </row>
    <row r="409" spans="1:5">
      <c r="A409" s="7" t="s">
        <v>912</v>
      </c>
      <c r="B409" s="28">
        <v>40441</v>
      </c>
      <c r="C409" s="22" t="s">
        <v>2292</v>
      </c>
      <c r="D409" s="22" t="s">
        <v>2737</v>
      </c>
      <c r="E409" s="4">
        <v>686520</v>
      </c>
    </row>
    <row r="410" spans="1:5">
      <c r="A410" s="7" t="s">
        <v>913</v>
      </c>
      <c r="B410" s="28">
        <v>40500</v>
      </c>
      <c r="C410" s="22" t="s">
        <v>2292</v>
      </c>
      <c r="D410" s="22" t="s">
        <v>2738</v>
      </c>
      <c r="E410" s="4">
        <v>673480</v>
      </c>
    </row>
    <row r="411" spans="1:5">
      <c r="A411" s="7" t="s">
        <v>915</v>
      </c>
      <c r="B411" s="28">
        <v>40441</v>
      </c>
      <c r="C411" s="22" t="s">
        <v>2292</v>
      </c>
      <c r="D411" s="22" t="s">
        <v>2739</v>
      </c>
      <c r="E411" s="4">
        <v>677750</v>
      </c>
    </row>
    <row r="412" spans="1:5">
      <c r="A412" s="7" t="s">
        <v>916</v>
      </c>
      <c r="B412" s="28">
        <v>40441</v>
      </c>
      <c r="C412" s="22" t="s">
        <v>2292</v>
      </c>
      <c r="D412" s="22" t="s">
        <v>2740</v>
      </c>
      <c r="E412" s="4">
        <v>762200</v>
      </c>
    </row>
    <row r="413" spans="1:5">
      <c r="A413" s="7" t="s">
        <v>917</v>
      </c>
      <c r="B413" s="28">
        <v>40506</v>
      </c>
      <c r="C413" s="22" t="s">
        <v>2292</v>
      </c>
      <c r="D413" s="22" t="s">
        <v>2741</v>
      </c>
      <c r="E413" s="4">
        <v>1130325</v>
      </c>
    </row>
    <row r="414" spans="1:5">
      <c r="A414" s="7" t="s">
        <v>920</v>
      </c>
      <c r="B414" s="28">
        <v>40445</v>
      </c>
      <c r="C414" s="22" t="s">
        <v>2292</v>
      </c>
      <c r="D414" s="22" t="s">
        <v>2742</v>
      </c>
      <c r="E414" s="4">
        <v>933083</v>
      </c>
    </row>
    <row r="415" spans="1:5">
      <c r="A415" s="7" t="s">
        <v>923</v>
      </c>
      <c r="B415" s="28">
        <v>40441</v>
      </c>
      <c r="C415" s="22" t="s">
        <v>2292</v>
      </c>
      <c r="D415" s="22" t="s">
        <v>2743</v>
      </c>
      <c r="E415" s="4">
        <v>836000</v>
      </c>
    </row>
    <row r="416" spans="1:5">
      <c r="A416" s="7" t="s">
        <v>926</v>
      </c>
      <c r="B416" s="28">
        <v>40441</v>
      </c>
      <c r="C416" s="22" t="s">
        <v>2292</v>
      </c>
      <c r="D416" s="22" t="s">
        <v>2744</v>
      </c>
      <c r="E416" s="4">
        <v>724300</v>
      </c>
    </row>
    <row r="417" spans="1:5">
      <c r="A417" s="7" t="s">
        <v>928</v>
      </c>
      <c r="B417" s="28">
        <v>40506</v>
      </c>
      <c r="C417" s="22" t="s">
        <v>2292</v>
      </c>
      <c r="D417" s="22" t="s">
        <v>2745</v>
      </c>
      <c r="E417" s="4">
        <v>7936933</v>
      </c>
    </row>
    <row r="418" spans="1:5">
      <c r="A418" s="7" t="s">
        <v>931</v>
      </c>
      <c r="B418" s="28">
        <v>40506</v>
      </c>
      <c r="C418" s="22" t="s">
        <v>2292</v>
      </c>
      <c r="D418" s="22" t="s">
        <v>2746</v>
      </c>
      <c r="E418" s="4">
        <v>4503733</v>
      </c>
    </row>
    <row r="419" spans="1:5">
      <c r="A419" s="7" t="s">
        <v>933</v>
      </c>
      <c r="B419" s="28">
        <v>40204</v>
      </c>
      <c r="C419" s="19" t="s">
        <v>1742</v>
      </c>
      <c r="D419" s="22" t="s">
        <v>2024</v>
      </c>
      <c r="E419" s="4">
        <v>1159116</v>
      </c>
    </row>
    <row r="420" spans="1:5">
      <c r="A420" s="7" t="s">
        <v>935</v>
      </c>
      <c r="B420" s="28">
        <v>40329</v>
      </c>
      <c r="C420" s="22" t="s">
        <v>1742</v>
      </c>
      <c r="D420" s="22" t="s">
        <v>2024</v>
      </c>
      <c r="E420" s="4">
        <v>858284</v>
      </c>
    </row>
    <row r="421" spans="1:5">
      <c r="A421" s="7" t="s">
        <v>937</v>
      </c>
      <c r="B421" s="28">
        <v>40396</v>
      </c>
      <c r="C421" s="22" t="s">
        <v>1742</v>
      </c>
      <c r="D421" s="22" t="s">
        <v>2024</v>
      </c>
      <c r="E421" s="4">
        <v>1422672</v>
      </c>
    </row>
    <row r="422" spans="1:5">
      <c r="A422" s="7" t="s">
        <v>939</v>
      </c>
      <c r="B422" s="28">
        <v>40427</v>
      </c>
      <c r="C422" s="22" t="s">
        <v>1742</v>
      </c>
      <c r="D422" s="22" t="s">
        <v>2024</v>
      </c>
      <c r="E422" s="4">
        <v>1577328</v>
      </c>
    </row>
    <row r="423" spans="1:5">
      <c r="A423" s="7" t="s">
        <v>941</v>
      </c>
      <c r="B423" s="28">
        <v>40395</v>
      </c>
      <c r="C423" s="22" t="s">
        <v>1742</v>
      </c>
      <c r="D423" s="22" t="s">
        <v>2747</v>
      </c>
      <c r="E423" s="4">
        <v>7150000</v>
      </c>
    </row>
    <row r="424" spans="1:5">
      <c r="A424" s="7" t="s">
        <v>943</v>
      </c>
      <c r="B424" s="28">
        <v>40395</v>
      </c>
      <c r="C424" s="22" t="s">
        <v>1742</v>
      </c>
      <c r="D424" s="22" t="s">
        <v>2747</v>
      </c>
      <c r="E424" s="4">
        <v>8000000</v>
      </c>
    </row>
    <row r="425" spans="1:5">
      <c r="A425" s="7" t="s">
        <v>944</v>
      </c>
      <c r="B425" s="28">
        <v>40505</v>
      </c>
      <c r="C425" s="22" t="s">
        <v>1742</v>
      </c>
      <c r="D425" s="22" t="s">
        <v>2747</v>
      </c>
      <c r="E425" s="4">
        <v>7584123</v>
      </c>
    </row>
    <row r="426" spans="1:5">
      <c r="A426" s="7" t="s">
        <v>945</v>
      </c>
      <c r="B426" s="28">
        <v>40409</v>
      </c>
      <c r="C426" s="22" t="s">
        <v>2748</v>
      </c>
      <c r="D426" s="22" t="s">
        <v>2749</v>
      </c>
      <c r="E426" s="4">
        <v>845928</v>
      </c>
    </row>
    <row r="427" spans="1:5">
      <c r="A427" s="7" t="s">
        <v>946</v>
      </c>
      <c r="B427" s="28">
        <v>40409</v>
      </c>
      <c r="C427" s="22" t="s">
        <v>2748</v>
      </c>
      <c r="D427" s="22" t="s">
        <v>2749</v>
      </c>
      <c r="E427" s="4">
        <v>986254</v>
      </c>
    </row>
    <row r="428" spans="1:5">
      <c r="A428" s="7" t="s">
        <v>947</v>
      </c>
      <c r="B428" s="28">
        <v>40469</v>
      </c>
      <c r="C428" s="22" t="s">
        <v>2748</v>
      </c>
      <c r="D428" s="22" t="s">
        <v>2749</v>
      </c>
      <c r="E428" s="4">
        <v>917922</v>
      </c>
    </row>
    <row r="429" spans="1:5">
      <c r="A429" s="7" t="s">
        <v>948</v>
      </c>
      <c r="B429" s="28">
        <v>40522</v>
      </c>
      <c r="C429" s="22" t="s">
        <v>2748</v>
      </c>
      <c r="D429" s="22" t="s">
        <v>2749</v>
      </c>
      <c r="E429" s="4">
        <v>1705115</v>
      </c>
    </row>
    <row r="430" spans="1:5">
      <c r="A430" s="7" t="s">
        <v>951</v>
      </c>
      <c r="B430" s="28">
        <v>40492</v>
      </c>
      <c r="C430" s="22" t="s">
        <v>1401</v>
      </c>
      <c r="D430" s="22" t="s">
        <v>2750</v>
      </c>
      <c r="E430" s="4">
        <v>690728</v>
      </c>
    </row>
    <row r="431" spans="1:5">
      <c r="A431" s="7" t="s">
        <v>953</v>
      </c>
      <c r="B431" s="28">
        <v>40519</v>
      </c>
      <c r="C431" s="22" t="s">
        <v>1401</v>
      </c>
      <c r="D431" s="22" t="s">
        <v>2751</v>
      </c>
      <c r="E431" s="4">
        <v>17727282</v>
      </c>
    </row>
    <row r="432" spans="1:5">
      <c r="A432" s="7" t="s">
        <v>954</v>
      </c>
      <c r="B432" s="28">
        <v>40519</v>
      </c>
      <c r="C432" s="22" t="s">
        <v>1401</v>
      </c>
      <c r="D432" s="22" t="s">
        <v>2751</v>
      </c>
      <c r="E432" s="4">
        <v>14448657</v>
      </c>
    </row>
    <row r="433" spans="1:5">
      <c r="A433" s="7" t="s">
        <v>955</v>
      </c>
      <c r="B433" s="28">
        <v>40520</v>
      </c>
      <c r="C433" s="22" t="s">
        <v>1401</v>
      </c>
      <c r="D433" s="22" t="s">
        <v>2752</v>
      </c>
      <c r="E433" s="4">
        <v>17027259</v>
      </c>
    </row>
    <row r="434" spans="1:5">
      <c r="A434" s="7" t="s">
        <v>956</v>
      </c>
      <c r="B434" s="28">
        <v>40520</v>
      </c>
      <c r="C434" s="22" t="s">
        <v>1401</v>
      </c>
      <c r="D434" s="22" t="s">
        <v>2752</v>
      </c>
      <c r="E434" s="4">
        <v>30410444</v>
      </c>
    </row>
    <row r="435" spans="1:5">
      <c r="A435" s="7" t="s">
        <v>1283</v>
      </c>
      <c r="B435" s="28">
        <v>40525</v>
      </c>
      <c r="C435" s="22" t="s">
        <v>1401</v>
      </c>
      <c r="D435" s="22" t="s">
        <v>2752</v>
      </c>
      <c r="E435" s="4">
        <v>4858188</v>
      </c>
    </row>
    <row r="436" spans="1:5">
      <c r="A436" s="7" t="s">
        <v>1284</v>
      </c>
      <c r="B436" s="28">
        <v>40525</v>
      </c>
      <c r="C436" s="22" t="s">
        <v>1401</v>
      </c>
      <c r="D436" s="22" t="s">
        <v>2752</v>
      </c>
      <c r="E436" s="4">
        <v>6847332</v>
      </c>
    </row>
    <row r="437" spans="1:5">
      <c r="A437" s="7" t="s">
        <v>1285</v>
      </c>
      <c r="B437" s="28">
        <v>40269</v>
      </c>
      <c r="C437" s="19" t="s">
        <v>1401</v>
      </c>
      <c r="D437" s="22" t="s">
        <v>2191</v>
      </c>
      <c r="E437" s="4">
        <v>30364921</v>
      </c>
    </row>
    <row r="438" spans="1:5">
      <c r="A438" s="7" t="s">
        <v>1286</v>
      </c>
      <c r="B438" s="28">
        <v>40526</v>
      </c>
      <c r="C438" s="22" t="s">
        <v>2753</v>
      </c>
      <c r="D438" s="22" t="s">
        <v>2754</v>
      </c>
      <c r="E438" s="4">
        <v>580000</v>
      </c>
    </row>
    <row r="439" spans="1:5">
      <c r="A439" s="7" t="s">
        <v>1287</v>
      </c>
      <c r="B439" s="28">
        <v>40406</v>
      </c>
      <c r="C439" s="22" t="s">
        <v>2753</v>
      </c>
      <c r="D439" s="22" t="s">
        <v>2755</v>
      </c>
      <c r="E439" s="4">
        <v>1160000</v>
      </c>
    </row>
    <row r="440" spans="1:5">
      <c r="A440" s="7" t="s">
        <v>1288</v>
      </c>
      <c r="B440" s="28">
        <v>40445</v>
      </c>
      <c r="C440" s="22" t="s">
        <v>2753</v>
      </c>
      <c r="D440" s="22" t="s">
        <v>2756</v>
      </c>
      <c r="E440" s="4">
        <v>1280000</v>
      </c>
    </row>
    <row r="441" spans="1:5">
      <c r="A441" s="7" t="s">
        <v>1289</v>
      </c>
      <c r="B441" s="28">
        <v>40525</v>
      </c>
      <c r="C441" s="22" t="s">
        <v>2757</v>
      </c>
      <c r="D441" s="22" t="s">
        <v>2758</v>
      </c>
      <c r="E441" s="4">
        <v>35282761</v>
      </c>
    </row>
    <row r="442" spans="1:5">
      <c r="A442" s="7" t="s">
        <v>1291</v>
      </c>
      <c r="B442" s="28">
        <v>40269</v>
      </c>
      <c r="C442" s="19" t="s">
        <v>2759</v>
      </c>
      <c r="D442" s="22" t="s">
        <v>2243</v>
      </c>
      <c r="E442" s="4">
        <v>17241721</v>
      </c>
    </row>
    <row r="443" spans="1:5">
      <c r="A443" s="7" t="s">
        <v>1292</v>
      </c>
      <c r="B443" s="28">
        <v>40359</v>
      </c>
      <c r="C443" s="22" t="s">
        <v>2759</v>
      </c>
      <c r="D443" s="22" t="s">
        <v>2243</v>
      </c>
      <c r="E443" s="4">
        <v>10397338</v>
      </c>
    </row>
    <row r="444" spans="1:5">
      <c r="A444" s="7" t="s">
        <v>1294</v>
      </c>
      <c r="B444" s="28">
        <v>40359</v>
      </c>
      <c r="C444" s="22" t="s">
        <v>2759</v>
      </c>
      <c r="D444" s="22" t="s">
        <v>2243</v>
      </c>
      <c r="E444" s="4">
        <v>1374477</v>
      </c>
    </row>
    <row r="445" spans="1:5">
      <c r="A445" s="7" t="s">
        <v>1296</v>
      </c>
      <c r="B445" s="28">
        <v>40220</v>
      </c>
      <c r="C445" s="19" t="s">
        <v>2760</v>
      </c>
      <c r="D445" s="22" t="s">
        <v>1543</v>
      </c>
      <c r="E445" s="4">
        <v>104170935</v>
      </c>
    </row>
    <row r="446" spans="1:5">
      <c r="A446" s="7" t="s">
        <v>1298</v>
      </c>
      <c r="B446" s="28">
        <v>40290</v>
      </c>
      <c r="C446" s="19" t="s">
        <v>2760</v>
      </c>
      <c r="D446" s="22" t="s">
        <v>1543</v>
      </c>
      <c r="E446" s="4">
        <v>62531329</v>
      </c>
    </row>
    <row r="447" spans="1:5">
      <c r="A447" s="7" t="s">
        <v>1300</v>
      </c>
      <c r="B447" s="28">
        <v>40220</v>
      </c>
      <c r="C447" s="19" t="s">
        <v>2760</v>
      </c>
      <c r="D447" s="22" t="s">
        <v>1542</v>
      </c>
      <c r="E447" s="4">
        <v>86472981</v>
      </c>
    </row>
    <row r="448" spans="1:5">
      <c r="A448" s="7" t="s">
        <v>1301</v>
      </c>
      <c r="B448" s="28">
        <v>40290</v>
      </c>
      <c r="C448" s="19" t="s">
        <v>2760</v>
      </c>
      <c r="D448" s="22" t="s">
        <v>1542</v>
      </c>
      <c r="E448" s="4">
        <v>41945567</v>
      </c>
    </row>
    <row r="449" spans="1:5">
      <c r="A449" s="7" t="s">
        <v>1302</v>
      </c>
      <c r="B449" s="28">
        <v>40519</v>
      </c>
      <c r="C449" s="22" t="s">
        <v>2761</v>
      </c>
      <c r="D449" s="22" t="s">
        <v>2762</v>
      </c>
      <c r="E449" s="4">
        <v>53991025</v>
      </c>
    </row>
    <row r="450" spans="1:5">
      <c r="A450" s="7" t="s">
        <v>1303</v>
      </c>
      <c r="B450" s="28">
        <v>40532</v>
      </c>
      <c r="C450" s="22" t="s">
        <v>2761</v>
      </c>
      <c r="D450" s="22" t="s">
        <v>2762</v>
      </c>
      <c r="E450" s="4">
        <v>257348704</v>
      </c>
    </row>
    <row r="451" spans="1:5">
      <c r="A451" s="7" t="s">
        <v>1304</v>
      </c>
      <c r="B451" s="28">
        <v>40451</v>
      </c>
      <c r="C451" s="22" t="s">
        <v>2763</v>
      </c>
      <c r="D451" s="22" t="s">
        <v>2764</v>
      </c>
      <c r="E451" s="4">
        <v>5527943</v>
      </c>
    </row>
    <row r="452" spans="1:5">
      <c r="A452" s="7" t="s">
        <v>1307</v>
      </c>
      <c r="B452" s="28">
        <v>40456</v>
      </c>
      <c r="C452" s="22" t="s">
        <v>2763</v>
      </c>
      <c r="D452" s="22" t="s">
        <v>2764</v>
      </c>
      <c r="E452" s="4">
        <v>223029649</v>
      </c>
    </row>
    <row r="453" spans="1:5">
      <c r="A453" s="7" t="s">
        <v>1308</v>
      </c>
      <c r="B453" s="28">
        <v>40521</v>
      </c>
      <c r="C453" s="22" t="s">
        <v>2763</v>
      </c>
      <c r="D453" s="22" t="s">
        <v>2764</v>
      </c>
      <c r="E453" s="4">
        <v>19009101</v>
      </c>
    </row>
    <row r="454" spans="1:5">
      <c r="A454" s="7" t="s">
        <v>1310</v>
      </c>
      <c r="B454" s="28">
        <v>40521</v>
      </c>
      <c r="C454" s="22" t="s">
        <v>2763</v>
      </c>
      <c r="D454" s="22" t="s">
        <v>2764</v>
      </c>
      <c r="E454" s="4">
        <v>171442408</v>
      </c>
    </row>
    <row r="455" spans="1:5">
      <c r="A455" s="7" t="s">
        <v>1311</v>
      </c>
      <c r="B455" s="28">
        <v>40441</v>
      </c>
      <c r="C455" s="22" t="s">
        <v>2765</v>
      </c>
      <c r="D455" s="22" t="s">
        <v>2766</v>
      </c>
      <c r="E455" s="4">
        <v>1598000</v>
      </c>
    </row>
    <row r="456" spans="1:5">
      <c r="A456" s="7" t="s">
        <v>1312</v>
      </c>
      <c r="B456" s="28">
        <v>40526</v>
      </c>
      <c r="C456" s="22" t="s">
        <v>2765</v>
      </c>
      <c r="D456" s="22" t="s">
        <v>2767</v>
      </c>
      <c r="E456" s="4">
        <v>2496000</v>
      </c>
    </row>
    <row r="457" spans="1:5">
      <c r="A457" s="7" t="s">
        <v>1315</v>
      </c>
      <c r="B457" s="28">
        <v>40525</v>
      </c>
      <c r="C457" s="22" t="s">
        <v>1909</v>
      </c>
      <c r="D457" s="22" t="s">
        <v>2768</v>
      </c>
      <c r="E457" s="4">
        <v>13000000</v>
      </c>
    </row>
    <row r="458" spans="1:5">
      <c r="A458" s="7" t="s">
        <v>1316</v>
      </c>
      <c r="B458" s="28">
        <v>40289</v>
      </c>
      <c r="C458" s="19" t="s">
        <v>1765</v>
      </c>
      <c r="D458" s="22" t="s">
        <v>2189</v>
      </c>
      <c r="E458" s="4">
        <v>10680342</v>
      </c>
    </row>
    <row r="459" spans="1:5">
      <c r="A459" s="7" t="s">
        <v>1318</v>
      </c>
      <c r="B459" s="28">
        <v>40289</v>
      </c>
      <c r="C459" s="19" t="s">
        <v>1765</v>
      </c>
      <c r="D459" s="22" t="s">
        <v>2189</v>
      </c>
      <c r="E459" s="4">
        <v>20170043</v>
      </c>
    </row>
    <row r="460" spans="1:5">
      <c r="A460" s="7" t="s">
        <v>1320</v>
      </c>
      <c r="B460" s="28">
        <v>40365</v>
      </c>
      <c r="C460" s="22" t="s">
        <v>1765</v>
      </c>
      <c r="D460" s="22" t="s">
        <v>2189</v>
      </c>
      <c r="E460" s="4">
        <v>7715584</v>
      </c>
    </row>
    <row r="461" spans="1:5">
      <c r="A461" s="7" t="s">
        <v>1323</v>
      </c>
      <c r="B461" s="28">
        <v>40396</v>
      </c>
      <c r="C461" s="22" t="s">
        <v>1765</v>
      </c>
      <c r="D461" s="22" t="s">
        <v>1766</v>
      </c>
      <c r="E461" s="4">
        <v>19715479</v>
      </c>
    </row>
    <row r="462" spans="1:5">
      <c r="A462" s="7" t="s">
        <v>1326</v>
      </c>
      <c r="B462" s="28">
        <v>40403</v>
      </c>
      <c r="C462" s="22" t="s">
        <v>1765</v>
      </c>
      <c r="D462" s="22" t="s">
        <v>1766</v>
      </c>
      <c r="E462" s="4">
        <v>2168915</v>
      </c>
    </row>
    <row r="463" spans="1:5">
      <c r="A463" s="7" t="s">
        <v>1328</v>
      </c>
      <c r="B463" s="28">
        <v>40500</v>
      </c>
      <c r="C463" s="22" t="s">
        <v>1765</v>
      </c>
      <c r="D463" s="22" t="s">
        <v>1766</v>
      </c>
      <c r="E463" s="4">
        <v>3692198</v>
      </c>
    </row>
    <row r="464" spans="1:5">
      <c r="A464" s="7" t="s">
        <v>1329</v>
      </c>
      <c r="B464" s="28">
        <v>40529</v>
      </c>
      <c r="C464" s="22" t="s">
        <v>2769</v>
      </c>
      <c r="D464" s="22" t="s">
        <v>2770</v>
      </c>
      <c r="E464" s="4">
        <v>5300000</v>
      </c>
    </row>
    <row r="465" spans="1:5">
      <c r="A465" s="7" t="s">
        <v>1330</v>
      </c>
      <c r="B465" s="28">
        <v>40280</v>
      </c>
      <c r="C465" s="19" t="s">
        <v>1451</v>
      </c>
      <c r="D465" s="22" t="s">
        <v>2771</v>
      </c>
      <c r="E465" s="4">
        <v>1603776</v>
      </c>
    </row>
    <row r="466" spans="1:5">
      <c r="A466" s="7" t="s">
        <v>1333</v>
      </c>
      <c r="B466" s="28">
        <v>40514</v>
      </c>
      <c r="C466" s="22" t="s">
        <v>1451</v>
      </c>
      <c r="D466" s="22" t="s">
        <v>2772</v>
      </c>
      <c r="E466" s="4">
        <v>2494675</v>
      </c>
    </row>
    <row r="467" spans="1:5">
      <c r="A467" s="7" t="s">
        <v>1336</v>
      </c>
      <c r="B467" s="28">
        <v>40520</v>
      </c>
      <c r="C467" s="22" t="s">
        <v>1451</v>
      </c>
      <c r="D467" s="22" t="s">
        <v>2773</v>
      </c>
      <c r="E467" s="4">
        <v>8945376</v>
      </c>
    </row>
    <row r="468" spans="1:5">
      <c r="A468" s="7" t="s">
        <v>1338</v>
      </c>
      <c r="B468" s="28">
        <v>40520</v>
      </c>
      <c r="C468" s="22" t="s">
        <v>1451</v>
      </c>
      <c r="D468" s="22" t="s">
        <v>2773</v>
      </c>
      <c r="E468" s="4">
        <v>14254917</v>
      </c>
    </row>
    <row r="469" spans="1:5">
      <c r="A469" s="7" t="s">
        <v>1340</v>
      </c>
      <c r="B469" s="28">
        <v>40533</v>
      </c>
      <c r="C469" s="22" t="s">
        <v>1891</v>
      </c>
      <c r="D469" s="22" t="s">
        <v>2774</v>
      </c>
      <c r="E469" s="4">
        <v>4000000</v>
      </c>
    </row>
    <row r="470" spans="1:5">
      <c r="A470" s="7" t="s">
        <v>1341</v>
      </c>
      <c r="B470" s="28">
        <v>40533</v>
      </c>
      <c r="C470" s="22" t="s">
        <v>1891</v>
      </c>
      <c r="D470" s="22" t="s">
        <v>2774</v>
      </c>
      <c r="E470" s="4">
        <v>5000000</v>
      </c>
    </row>
    <row r="471" spans="1:5">
      <c r="A471" s="7" t="s">
        <v>1342</v>
      </c>
      <c r="B471" s="28">
        <v>40533</v>
      </c>
      <c r="C471" s="22" t="s">
        <v>1891</v>
      </c>
      <c r="D471" s="22" t="s">
        <v>2774</v>
      </c>
      <c r="E471" s="4">
        <v>35002701</v>
      </c>
    </row>
    <row r="472" spans="1:5">
      <c r="A472" s="7" t="s">
        <v>1345</v>
      </c>
      <c r="B472" s="28">
        <v>40500</v>
      </c>
      <c r="C472" s="22" t="s">
        <v>2775</v>
      </c>
      <c r="D472" s="22" t="s">
        <v>2776</v>
      </c>
      <c r="E472" s="4">
        <v>3507023</v>
      </c>
    </row>
    <row r="473" spans="1:5">
      <c r="A473" s="7" t="s">
        <v>1346</v>
      </c>
      <c r="B473" s="28">
        <v>40267</v>
      </c>
      <c r="C473" s="19" t="s">
        <v>2777</v>
      </c>
      <c r="D473" s="22" t="s">
        <v>2643</v>
      </c>
      <c r="E473" s="4">
        <v>81475</v>
      </c>
    </row>
    <row r="474" spans="1:5">
      <c r="A474" s="7" t="s">
        <v>1347</v>
      </c>
      <c r="B474" s="28">
        <v>40518</v>
      </c>
      <c r="C474" s="22" t="s">
        <v>2778</v>
      </c>
      <c r="D474" s="22" t="s">
        <v>2779</v>
      </c>
      <c r="E474" s="4">
        <v>7479423</v>
      </c>
    </row>
    <row r="475" spans="1:5">
      <c r="A475" s="7" t="s">
        <v>1348</v>
      </c>
      <c r="B475" s="28">
        <v>40525</v>
      </c>
      <c r="C475" s="22" t="s">
        <v>2778</v>
      </c>
      <c r="D475" s="22" t="s">
        <v>2779</v>
      </c>
      <c r="E475" s="4">
        <v>18786058</v>
      </c>
    </row>
    <row r="476" spans="1:5">
      <c r="A476" s="7" t="s">
        <v>1349</v>
      </c>
      <c r="B476" s="28">
        <v>40442</v>
      </c>
      <c r="C476" s="22" t="s">
        <v>1456</v>
      </c>
      <c r="D476" s="22" t="s">
        <v>2780</v>
      </c>
      <c r="E476" s="4">
        <v>3684282</v>
      </c>
    </row>
    <row r="477" spans="1:5">
      <c r="A477" s="7" t="s">
        <v>1352</v>
      </c>
      <c r="B477" s="28">
        <v>40526</v>
      </c>
      <c r="C477" s="22" t="s">
        <v>1456</v>
      </c>
      <c r="D477" s="22" t="s">
        <v>2781</v>
      </c>
      <c r="E477" s="4">
        <v>7204029</v>
      </c>
    </row>
    <row r="478" spans="1:5">
      <c r="A478" s="7" t="s">
        <v>1354</v>
      </c>
      <c r="B478" s="28">
        <v>40427</v>
      </c>
      <c r="C478" s="22" t="s">
        <v>1456</v>
      </c>
      <c r="D478" s="22" t="s">
        <v>2782</v>
      </c>
      <c r="E478" s="4">
        <v>1400000</v>
      </c>
    </row>
    <row r="479" spans="1:5">
      <c r="A479" s="7" t="s">
        <v>1754</v>
      </c>
      <c r="B479" s="28">
        <v>40532</v>
      </c>
      <c r="C479" s="22" t="s">
        <v>1788</v>
      </c>
      <c r="D479" s="22" t="s">
        <v>2783</v>
      </c>
      <c r="E479" s="4">
        <v>7143390</v>
      </c>
    </row>
    <row r="480" spans="1:5">
      <c r="A480" s="7" t="s">
        <v>1755</v>
      </c>
      <c r="B480" s="28">
        <v>40438</v>
      </c>
      <c r="C480" s="22" t="s">
        <v>1788</v>
      </c>
      <c r="D480" s="22" t="s">
        <v>2784</v>
      </c>
      <c r="E480" s="4">
        <v>15465613</v>
      </c>
    </row>
    <row r="481" spans="1:5">
      <c r="A481" s="7" t="s">
        <v>1756</v>
      </c>
      <c r="B481" s="28">
        <v>40241</v>
      </c>
      <c r="C481" s="19" t="s">
        <v>1788</v>
      </c>
      <c r="D481" s="22" t="s">
        <v>1625</v>
      </c>
      <c r="E481" s="4">
        <v>395096</v>
      </c>
    </row>
    <row r="482" spans="1:5">
      <c r="A482" s="7" t="s">
        <v>1757</v>
      </c>
      <c r="B482" s="28">
        <v>40330</v>
      </c>
      <c r="C482" s="22" t="s">
        <v>1788</v>
      </c>
      <c r="D482" s="22" t="s">
        <v>2785</v>
      </c>
      <c r="E482" s="4">
        <v>19493730</v>
      </c>
    </row>
    <row r="483" spans="1:5">
      <c r="A483" s="7" t="s">
        <v>1759</v>
      </c>
      <c r="B483" s="28">
        <v>40427</v>
      </c>
      <c r="C483" s="22" t="s">
        <v>1788</v>
      </c>
      <c r="D483" s="22" t="s">
        <v>2786</v>
      </c>
      <c r="E483" s="4">
        <v>1377197</v>
      </c>
    </row>
    <row r="484" spans="1:5">
      <c r="A484" s="7" t="s">
        <v>1760</v>
      </c>
      <c r="B484" s="28">
        <v>40427</v>
      </c>
      <c r="C484" s="22" t="s">
        <v>1788</v>
      </c>
      <c r="D484" s="22" t="s">
        <v>2786</v>
      </c>
      <c r="E484" s="4">
        <v>8531761</v>
      </c>
    </row>
    <row r="485" spans="1:5">
      <c r="A485" s="7" t="s">
        <v>2112</v>
      </c>
      <c r="B485" s="28">
        <v>40532</v>
      </c>
      <c r="C485" s="22" t="s">
        <v>1788</v>
      </c>
      <c r="D485" s="22" t="s">
        <v>2786</v>
      </c>
      <c r="E485" s="4">
        <v>1787595</v>
      </c>
    </row>
    <row r="486" spans="1:5">
      <c r="A486" s="7" t="s">
        <v>2114</v>
      </c>
      <c r="B486" s="28">
        <v>40241</v>
      </c>
      <c r="C486" s="19" t="s">
        <v>1788</v>
      </c>
      <c r="D486" s="22" t="s">
        <v>1789</v>
      </c>
      <c r="E486" s="4">
        <v>3629990</v>
      </c>
    </row>
    <row r="487" spans="1:5">
      <c r="A487" s="7" t="s">
        <v>2116</v>
      </c>
      <c r="B487" s="28">
        <v>40241</v>
      </c>
      <c r="C487" s="19" t="s">
        <v>1788</v>
      </c>
      <c r="D487" s="22" t="s">
        <v>1789</v>
      </c>
      <c r="E487" s="4">
        <v>235049</v>
      </c>
    </row>
    <row r="488" spans="1:5">
      <c r="A488" s="7" t="s">
        <v>2117</v>
      </c>
      <c r="B488" s="28">
        <v>40241</v>
      </c>
      <c r="C488" s="19" t="s">
        <v>1788</v>
      </c>
      <c r="D488" s="22" t="s">
        <v>1789</v>
      </c>
      <c r="E488" s="4">
        <v>1370010</v>
      </c>
    </row>
    <row r="489" spans="1:5">
      <c r="A489" s="7" t="s">
        <v>2118</v>
      </c>
      <c r="B489" s="28">
        <v>40254</v>
      </c>
      <c r="C489" s="19" t="s">
        <v>1788</v>
      </c>
      <c r="D489" s="22" t="s">
        <v>2036</v>
      </c>
      <c r="E489" s="4">
        <v>5000000</v>
      </c>
    </row>
    <row r="490" spans="1:5">
      <c r="A490" s="7" t="s">
        <v>2119</v>
      </c>
      <c r="B490" s="28">
        <v>40254</v>
      </c>
      <c r="C490" s="19" t="s">
        <v>1788</v>
      </c>
      <c r="D490" s="22" t="s">
        <v>2036</v>
      </c>
      <c r="E490" s="4">
        <v>5581281</v>
      </c>
    </row>
    <row r="491" spans="1:5">
      <c r="A491" s="7" t="s">
        <v>2120</v>
      </c>
      <c r="B491" s="28">
        <v>40331</v>
      </c>
      <c r="C491" s="22" t="s">
        <v>1788</v>
      </c>
      <c r="D491" s="22" t="s">
        <v>2036</v>
      </c>
      <c r="E491" s="4">
        <v>2704123</v>
      </c>
    </row>
    <row r="492" spans="1:5">
      <c r="A492" s="7" t="s">
        <v>2122</v>
      </c>
      <c r="B492" s="28">
        <v>40268</v>
      </c>
      <c r="C492" s="19" t="s">
        <v>1374</v>
      </c>
      <c r="D492" s="22" t="s">
        <v>2787</v>
      </c>
      <c r="E492" s="4">
        <v>11256884</v>
      </c>
    </row>
    <row r="493" spans="1:5">
      <c r="A493" s="7" t="s">
        <v>2123</v>
      </c>
      <c r="B493" s="28">
        <v>40268</v>
      </c>
      <c r="C493" s="19" t="s">
        <v>1374</v>
      </c>
      <c r="D493" s="22" t="s">
        <v>2787</v>
      </c>
      <c r="E493" s="4">
        <v>6480635</v>
      </c>
    </row>
    <row r="494" spans="1:5">
      <c r="A494" s="7" t="s">
        <v>2125</v>
      </c>
      <c r="B494" s="28">
        <v>40268</v>
      </c>
      <c r="C494" s="19" t="s">
        <v>1374</v>
      </c>
      <c r="D494" s="22" t="s">
        <v>2787</v>
      </c>
      <c r="E494" s="4">
        <v>7181219</v>
      </c>
    </row>
    <row r="495" spans="1:5">
      <c r="A495" s="7" t="s">
        <v>2127</v>
      </c>
      <c r="B495" s="28">
        <v>40268</v>
      </c>
      <c r="C495" s="19" t="s">
        <v>1374</v>
      </c>
      <c r="D495" s="22" t="s">
        <v>2787</v>
      </c>
      <c r="E495" s="4">
        <v>3468722</v>
      </c>
    </row>
    <row r="496" spans="1:5">
      <c r="A496" s="7" t="s">
        <v>2129</v>
      </c>
      <c r="B496" s="28">
        <v>40268</v>
      </c>
      <c r="C496" s="19" t="s">
        <v>1374</v>
      </c>
      <c r="D496" s="22" t="s">
        <v>2787</v>
      </c>
      <c r="E496" s="4">
        <v>13973155</v>
      </c>
    </row>
    <row r="497" spans="1:5">
      <c r="A497" s="7" t="s">
        <v>2131</v>
      </c>
      <c r="B497" s="28">
        <v>40359</v>
      </c>
      <c r="C497" s="22" t="s">
        <v>1374</v>
      </c>
      <c r="D497" s="22" t="s">
        <v>2787</v>
      </c>
      <c r="E497" s="4">
        <v>11410209</v>
      </c>
    </row>
    <row r="498" spans="1:5">
      <c r="A498" s="7" t="s">
        <v>2133</v>
      </c>
      <c r="B498" s="28">
        <v>40434</v>
      </c>
      <c r="C498" s="22" t="s">
        <v>1374</v>
      </c>
      <c r="D498" s="22" t="s">
        <v>2787</v>
      </c>
      <c r="E498" s="4">
        <v>5316148</v>
      </c>
    </row>
    <row r="499" spans="1:5">
      <c r="A499" s="7" t="s">
        <v>2135</v>
      </c>
      <c r="B499" s="28">
        <v>40506</v>
      </c>
      <c r="C499" s="22" t="s">
        <v>1374</v>
      </c>
      <c r="D499" s="22" t="s">
        <v>2787</v>
      </c>
      <c r="E499" s="4">
        <v>4619981</v>
      </c>
    </row>
    <row r="500" spans="1:5">
      <c r="A500" s="7" t="s">
        <v>2137</v>
      </c>
      <c r="B500" s="28">
        <v>40452</v>
      </c>
      <c r="C500" s="22" t="s">
        <v>1471</v>
      </c>
      <c r="D500" s="22" t="s">
        <v>2788</v>
      </c>
      <c r="E500" s="4">
        <v>3360503</v>
      </c>
    </row>
    <row r="501" spans="1:5">
      <c r="A501" s="7" t="s">
        <v>2138</v>
      </c>
      <c r="B501" s="28">
        <v>40479</v>
      </c>
      <c r="C501" s="22" t="s">
        <v>1471</v>
      </c>
      <c r="D501" s="22" t="s">
        <v>2788</v>
      </c>
      <c r="E501" s="4">
        <v>10495274</v>
      </c>
    </row>
    <row r="502" spans="1:5">
      <c r="A502" s="7" t="s">
        <v>2140</v>
      </c>
      <c r="B502" s="28">
        <v>40406</v>
      </c>
      <c r="C502" s="22" t="s">
        <v>1471</v>
      </c>
      <c r="D502" s="22" t="s">
        <v>2789</v>
      </c>
      <c r="E502" s="4">
        <v>640000</v>
      </c>
    </row>
    <row r="503" spans="1:5">
      <c r="A503" s="7" t="s">
        <v>2142</v>
      </c>
      <c r="B503" s="28">
        <v>40275</v>
      </c>
      <c r="C503" s="19" t="s">
        <v>1471</v>
      </c>
      <c r="D503" s="22" t="s">
        <v>2214</v>
      </c>
      <c r="E503" s="4">
        <v>70550847</v>
      </c>
    </row>
    <row r="504" spans="1:5">
      <c r="A504" s="7" t="s">
        <v>2144</v>
      </c>
      <c r="B504" s="28">
        <v>40275</v>
      </c>
      <c r="C504" s="22" t="s">
        <v>1471</v>
      </c>
      <c r="D504" s="22" t="s">
        <v>2214</v>
      </c>
      <c r="E504" s="4">
        <v>6537232</v>
      </c>
    </row>
    <row r="505" spans="1:5">
      <c r="A505" s="7" t="s">
        <v>2146</v>
      </c>
      <c r="B505" s="28">
        <v>40323</v>
      </c>
      <c r="C505" s="22" t="s">
        <v>1471</v>
      </c>
      <c r="D505" s="22" t="s">
        <v>2214</v>
      </c>
      <c r="E505" s="4">
        <v>3646870</v>
      </c>
    </row>
    <row r="506" spans="1:5">
      <c r="A506" s="7" t="s">
        <v>2147</v>
      </c>
      <c r="B506" s="28">
        <v>40240</v>
      </c>
      <c r="C506" s="19" t="s">
        <v>2790</v>
      </c>
      <c r="D506" s="22" t="s">
        <v>2791</v>
      </c>
      <c r="E506" s="4">
        <v>60000</v>
      </c>
    </row>
    <row r="507" spans="1:5">
      <c r="A507" s="7" t="s">
        <v>2148</v>
      </c>
      <c r="B507" s="28">
        <v>40240</v>
      </c>
      <c r="C507" s="19" t="s">
        <v>2790</v>
      </c>
      <c r="D507" s="22" t="s">
        <v>2791</v>
      </c>
      <c r="E507" s="4">
        <v>100000</v>
      </c>
    </row>
    <row r="508" spans="1:5">
      <c r="A508" s="7" t="s">
        <v>2149</v>
      </c>
      <c r="B508" s="28">
        <v>40240</v>
      </c>
      <c r="C508" s="19" t="s">
        <v>2790</v>
      </c>
      <c r="D508" s="22" t="s">
        <v>2791</v>
      </c>
      <c r="E508" s="4">
        <v>250000</v>
      </c>
    </row>
    <row r="509" spans="1:5">
      <c r="A509" s="7" t="s">
        <v>2150</v>
      </c>
      <c r="B509" s="28">
        <v>40276</v>
      </c>
      <c r="C509" s="22" t="s">
        <v>2790</v>
      </c>
      <c r="D509" s="22" t="s">
        <v>2791</v>
      </c>
      <c r="E509" s="4">
        <v>309000</v>
      </c>
    </row>
    <row r="510" spans="1:5">
      <c r="A510" s="7" t="s">
        <v>2152</v>
      </c>
      <c r="B510" s="28">
        <v>40508</v>
      </c>
      <c r="C510" s="22" t="s">
        <v>1267</v>
      </c>
      <c r="D510" s="22" t="s">
        <v>2792</v>
      </c>
      <c r="E510" s="4">
        <v>30000000</v>
      </c>
    </row>
    <row r="511" spans="1:5">
      <c r="A511" s="7" t="s">
        <v>2153</v>
      </c>
      <c r="B511" s="28">
        <v>40508</v>
      </c>
      <c r="C511" s="22" t="s">
        <v>1267</v>
      </c>
      <c r="D511" s="22" t="s">
        <v>2792</v>
      </c>
      <c r="E511" s="4">
        <v>10600000</v>
      </c>
    </row>
    <row r="512" spans="1:5">
      <c r="A512" s="7" t="s">
        <v>2155</v>
      </c>
      <c r="B512" s="28">
        <v>40323</v>
      </c>
      <c r="C512" s="22" t="s">
        <v>1267</v>
      </c>
      <c r="D512" s="22" t="s">
        <v>2793</v>
      </c>
      <c r="E512" s="4">
        <v>14000000</v>
      </c>
    </row>
    <row r="513" spans="1:5">
      <c r="A513" s="7" t="s">
        <v>2158</v>
      </c>
      <c r="B513" s="28">
        <v>40207</v>
      </c>
      <c r="C513" s="19" t="s">
        <v>1267</v>
      </c>
      <c r="D513" s="22" t="s">
        <v>2794</v>
      </c>
      <c r="E513" s="4">
        <v>15000000</v>
      </c>
    </row>
    <row r="514" spans="1:5">
      <c r="A514" s="7" t="s">
        <v>2160</v>
      </c>
      <c r="B514" s="28">
        <v>40445</v>
      </c>
      <c r="C514" s="22" t="s">
        <v>1996</v>
      </c>
      <c r="D514" s="22" t="s">
        <v>2795</v>
      </c>
      <c r="E514" s="4">
        <v>1497819</v>
      </c>
    </row>
    <row r="515" spans="1:5">
      <c r="A515" s="7" t="s">
        <v>2162</v>
      </c>
      <c r="B515" s="28">
        <v>40529</v>
      </c>
      <c r="C515" s="22" t="s">
        <v>2796</v>
      </c>
      <c r="D515" s="22" t="s">
        <v>2797</v>
      </c>
      <c r="E515" s="4">
        <v>2750459</v>
      </c>
    </row>
    <row r="516" spans="1:5">
      <c r="A516" s="7" t="s">
        <v>2164</v>
      </c>
      <c r="B516" s="28">
        <v>40529</v>
      </c>
      <c r="C516" s="22" t="s">
        <v>1388</v>
      </c>
      <c r="D516" s="22" t="s">
        <v>2798</v>
      </c>
      <c r="E516" s="4">
        <v>779540</v>
      </c>
    </row>
    <row r="517" spans="1:5">
      <c r="A517" s="7" t="s">
        <v>2166</v>
      </c>
      <c r="B517" s="28">
        <v>40515</v>
      </c>
      <c r="C517" s="22" t="s">
        <v>1363</v>
      </c>
      <c r="D517" s="22" t="s">
        <v>2799</v>
      </c>
      <c r="E517" s="4">
        <v>5855400</v>
      </c>
    </row>
    <row r="518" spans="1:5">
      <c r="A518" s="7" t="s">
        <v>2168</v>
      </c>
      <c r="B518" s="28">
        <v>40394</v>
      </c>
      <c r="C518" s="22" t="s">
        <v>1747</v>
      </c>
      <c r="D518" s="22" t="s">
        <v>2800</v>
      </c>
      <c r="E518" s="4">
        <v>18239421</v>
      </c>
    </row>
    <row r="519" spans="1:5">
      <c r="A519" s="7" t="s">
        <v>2169</v>
      </c>
      <c r="B519" s="28">
        <v>40414</v>
      </c>
      <c r="C519" s="22" t="s">
        <v>1747</v>
      </c>
      <c r="D519" s="22" t="s">
        <v>2800</v>
      </c>
      <c r="E519" s="4">
        <v>54260579</v>
      </c>
    </row>
    <row r="520" spans="1:5">
      <c r="A520" s="7" t="s">
        <v>2171</v>
      </c>
      <c r="B520" s="28">
        <v>40220</v>
      </c>
      <c r="C520" s="19" t="s">
        <v>1747</v>
      </c>
      <c r="D520" s="22" t="s">
        <v>2801</v>
      </c>
      <c r="E520" s="4">
        <v>37900000</v>
      </c>
    </row>
    <row r="521" spans="1:5">
      <c r="A521" s="7" t="s">
        <v>2172</v>
      </c>
      <c r="B521" s="28">
        <v>40240</v>
      </c>
      <c r="C521" s="19" t="s">
        <v>1747</v>
      </c>
      <c r="D521" s="22" t="s">
        <v>2801</v>
      </c>
      <c r="E521" s="4">
        <v>35900000</v>
      </c>
    </row>
    <row r="522" spans="1:5">
      <c r="A522" s="7" t="s">
        <v>2173</v>
      </c>
      <c r="B522" s="28">
        <v>40240</v>
      </c>
      <c r="C522" s="19" t="s">
        <v>1747</v>
      </c>
      <c r="D522" s="22" t="s">
        <v>2802</v>
      </c>
      <c r="E522" s="4">
        <v>73700000</v>
      </c>
    </row>
    <row r="523" spans="1:5">
      <c r="A523" s="7" t="s">
        <v>2175</v>
      </c>
      <c r="B523" s="28">
        <v>40220</v>
      </c>
      <c r="C523" s="19" t="s">
        <v>1747</v>
      </c>
      <c r="D523" s="22" t="s">
        <v>1750</v>
      </c>
      <c r="E523" s="4">
        <v>47600000</v>
      </c>
    </row>
    <row r="524" spans="1:5">
      <c r="A524" s="7" t="s">
        <v>2177</v>
      </c>
      <c r="B524" s="28">
        <v>40343</v>
      </c>
      <c r="C524" s="22" t="s">
        <v>1747</v>
      </c>
      <c r="D524" s="22" t="s">
        <v>1750</v>
      </c>
      <c r="E524" s="4">
        <v>1200000</v>
      </c>
    </row>
    <row r="525" spans="1:5">
      <c r="A525" s="7" t="s">
        <v>2179</v>
      </c>
      <c r="B525" s="28">
        <v>40343</v>
      </c>
      <c r="C525" s="22" t="s">
        <v>1747</v>
      </c>
      <c r="D525" s="22" t="s">
        <v>1750</v>
      </c>
      <c r="E525" s="4">
        <v>21930000</v>
      </c>
    </row>
    <row r="526" spans="1:5">
      <c r="A526" s="7" t="s">
        <v>2181</v>
      </c>
      <c r="B526" s="28">
        <v>40457</v>
      </c>
      <c r="C526" s="22" t="s">
        <v>1747</v>
      </c>
      <c r="D526" s="22" t="s">
        <v>2803</v>
      </c>
      <c r="E526" s="4">
        <v>72100000</v>
      </c>
    </row>
    <row r="527" spans="1:5">
      <c r="A527" s="7" t="s">
        <v>2183</v>
      </c>
      <c r="B527" s="28">
        <v>40469</v>
      </c>
      <c r="C527" s="22" t="s">
        <v>1747</v>
      </c>
      <c r="D527" s="22" t="s">
        <v>2804</v>
      </c>
      <c r="E527" s="4">
        <v>69800000</v>
      </c>
    </row>
    <row r="528" spans="1:5">
      <c r="A528" s="7" t="s">
        <v>2184</v>
      </c>
      <c r="B528" s="28">
        <v>40324</v>
      </c>
      <c r="C528" s="22" t="s">
        <v>1747</v>
      </c>
      <c r="D528" s="22" t="s">
        <v>2805</v>
      </c>
      <c r="E528" s="4">
        <v>75200000</v>
      </c>
    </row>
    <row r="529" spans="1:5">
      <c r="A529" s="7" t="s">
        <v>2185</v>
      </c>
      <c r="B529" s="28">
        <v>40359</v>
      </c>
      <c r="C529" s="22" t="s">
        <v>1747</v>
      </c>
      <c r="D529" s="22" t="s">
        <v>2806</v>
      </c>
      <c r="E529" s="4">
        <v>266759</v>
      </c>
    </row>
    <row r="530" spans="1:5">
      <c r="A530" s="7" t="s">
        <v>2186</v>
      </c>
      <c r="B530" s="28">
        <v>40359</v>
      </c>
      <c r="C530" s="22" t="s">
        <v>1747</v>
      </c>
      <c r="D530" s="22" t="s">
        <v>2806</v>
      </c>
      <c r="E530" s="4">
        <v>3619704</v>
      </c>
    </row>
    <row r="531" spans="1:5">
      <c r="A531" s="7" t="s">
        <v>2188</v>
      </c>
      <c r="B531" s="28">
        <v>40359</v>
      </c>
      <c r="C531" s="22" t="s">
        <v>1747</v>
      </c>
      <c r="D531" s="22" t="s">
        <v>2806</v>
      </c>
      <c r="E531" s="4">
        <v>69527047</v>
      </c>
    </row>
    <row r="532" spans="1:5">
      <c r="A532" s="7" t="s">
        <v>2190</v>
      </c>
      <c r="B532" s="28">
        <v>40416</v>
      </c>
      <c r="C532" s="22" t="s">
        <v>1747</v>
      </c>
      <c r="D532" s="22" t="s">
        <v>2806</v>
      </c>
      <c r="E532" s="4">
        <v>44000000</v>
      </c>
    </row>
    <row r="533" spans="1:5">
      <c r="A533" s="7" t="s">
        <v>2192</v>
      </c>
      <c r="B533" s="28">
        <v>40416</v>
      </c>
      <c r="C533" s="22" t="s">
        <v>1747</v>
      </c>
      <c r="D533" s="22" t="s">
        <v>2806</v>
      </c>
      <c r="E533" s="4">
        <v>2726370</v>
      </c>
    </row>
    <row r="534" spans="1:5">
      <c r="A534" s="7" t="s">
        <v>2194</v>
      </c>
      <c r="B534" s="28">
        <v>40416</v>
      </c>
      <c r="C534" s="22" t="s">
        <v>1747</v>
      </c>
      <c r="D534" s="22" t="s">
        <v>2806</v>
      </c>
      <c r="E534" s="4">
        <v>1204843</v>
      </c>
    </row>
    <row r="535" spans="1:5">
      <c r="A535" s="7" t="s">
        <v>2195</v>
      </c>
      <c r="B535" s="28">
        <v>40493</v>
      </c>
      <c r="C535" s="22" t="s">
        <v>1747</v>
      </c>
      <c r="D535" s="22" t="s">
        <v>2806</v>
      </c>
      <c r="E535" s="4">
        <v>2083520</v>
      </c>
    </row>
    <row r="536" spans="1:5">
      <c r="A536" s="7" t="s">
        <v>2197</v>
      </c>
      <c r="B536" s="28">
        <v>40493</v>
      </c>
      <c r="C536" s="22" t="s">
        <v>1747</v>
      </c>
      <c r="D536" s="22" t="s">
        <v>2806</v>
      </c>
      <c r="E536" s="4">
        <v>6795498</v>
      </c>
    </row>
    <row r="537" spans="1:5">
      <c r="A537" s="7" t="s">
        <v>2198</v>
      </c>
      <c r="B537" s="28">
        <v>40380</v>
      </c>
      <c r="C537" s="22" t="s">
        <v>1747</v>
      </c>
      <c r="D537" s="22" t="s">
        <v>2807</v>
      </c>
      <c r="E537" s="4">
        <v>10000000</v>
      </c>
    </row>
    <row r="538" spans="1:5">
      <c r="A538" s="7" t="s">
        <v>2199</v>
      </c>
      <c r="B538" s="28">
        <v>40394</v>
      </c>
      <c r="C538" s="22" t="s">
        <v>1747</v>
      </c>
      <c r="D538" s="22" t="s">
        <v>2807</v>
      </c>
      <c r="E538" s="4">
        <v>20760579</v>
      </c>
    </row>
    <row r="539" spans="1:5">
      <c r="A539" s="7" t="s">
        <v>2201</v>
      </c>
      <c r="B539" s="28">
        <v>40395</v>
      </c>
      <c r="C539" s="22" t="s">
        <v>1747</v>
      </c>
      <c r="D539" s="22" t="s">
        <v>2807</v>
      </c>
      <c r="E539" s="4">
        <v>5040000</v>
      </c>
    </row>
    <row r="540" spans="1:5">
      <c r="A540" s="7" t="s">
        <v>2202</v>
      </c>
      <c r="B540" s="28">
        <v>40395</v>
      </c>
      <c r="C540" s="22" t="s">
        <v>1747</v>
      </c>
      <c r="D540" s="22" t="s">
        <v>2807</v>
      </c>
      <c r="E540" s="4">
        <v>30339421</v>
      </c>
    </row>
    <row r="541" spans="1:5">
      <c r="A541" s="7" t="s">
        <v>2203</v>
      </c>
      <c r="B541" s="28">
        <v>40380</v>
      </c>
      <c r="C541" s="22" t="s">
        <v>1747</v>
      </c>
      <c r="D541" s="22" t="s">
        <v>2808</v>
      </c>
      <c r="E541" s="4">
        <v>18000000</v>
      </c>
    </row>
    <row r="542" spans="1:5">
      <c r="A542" s="7" t="s">
        <v>2205</v>
      </c>
      <c r="B542" s="28">
        <v>40380</v>
      </c>
      <c r="C542" s="22" t="s">
        <v>1747</v>
      </c>
      <c r="D542" s="22" t="s">
        <v>2808</v>
      </c>
      <c r="E542" s="4">
        <v>50865883</v>
      </c>
    </row>
    <row r="543" spans="1:5">
      <c r="A543" s="7" t="s">
        <v>2207</v>
      </c>
      <c r="B543" s="28">
        <v>40380</v>
      </c>
      <c r="C543" s="22" t="s">
        <v>1747</v>
      </c>
      <c r="D543" s="22" t="s">
        <v>2808</v>
      </c>
      <c r="E543" s="4">
        <v>9134117</v>
      </c>
    </row>
    <row r="544" spans="1:5">
      <c r="A544" s="7" t="s">
        <v>2209</v>
      </c>
      <c r="B544" s="28">
        <v>40469</v>
      </c>
      <c r="C544" s="22" t="s">
        <v>1747</v>
      </c>
      <c r="D544" s="22" t="s">
        <v>2808</v>
      </c>
      <c r="E544" s="4">
        <v>80100000</v>
      </c>
    </row>
    <row r="545" spans="1:5">
      <c r="A545" s="7" t="s">
        <v>2211</v>
      </c>
      <c r="B545" s="28">
        <v>40380</v>
      </c>
      <c r="C545" s="22" t="s">
        <v>1747</v>
      </c>
      <c r="D545" s="22" t="s">
        <v>1935</v>
      </c>
      <c r="E545" s="4">
        <v>50800000</v>
      </c>
    </row>
    <row r="546" spans="1:5">
      <c r="A546" s="7" t="s">
        <v>2213</v>
      </c>
      <c r="B546" s="28">
        <v>40469</v>
      </c>
      <c r="C546" s="22" t="s">
        <v>1747</v>
      </c>
      <c r="D546" s="22" t="s">
        <v>1935</v>
      </c>
      <c r="E546" s="4">
        <v>54000000</v>
      </c>
    </row>
    <row r="547" spans="1:5">
      <c r="A547" s="7" t="s">
        <v>2215</v>
      </c>
      <c r="B547" s="28">
        <v>40220</v>
      </c>
      <c r="C547" s="19" t="s">
        <v>1747</v>
      </c>
      <c r="D547" s="22" t="s">
        <v>2809</v>
      </c>
      <c r="E547" s="4">
        <v>28000000</v>
      </c>
    </row>
    <row r="548" spans="1:5">
      <c r="A548" s="7" t="s">
        <v>2216</v>
      </c>
      <c r="B548" s="28">
        <v>40220</v>
      </c>
      <c r="C548" s="19" t="s">
        <v>1747</v>
      </c>
      <c r="D548" s="22" t="s">
        <v>2809</v>
      </c>
      <c r="E548" s="4">
        <v>18000000</v>
      </c>
    </row>
    <row r="549" spans="1:5">
      <c r="A549" s="7" t="s">
        <v>2218</v>
      </c>
      <c r="B549" s="28">
        <v>40240</v>
      </c>
      <c r="C549" s="19" t="s">
        <v>1747</v>
      </c>
      <c r="D549" s="22" t="s">
        <v>2809</v>
      </c>
      <c r="E549" s="4">
        <v>30100000</v>
      </c>
    </row>
    <row r="550" spans="1:5">
      <c r="A550" s="7" t="s">
        <v>2220</v>
      </c>
      <c r="B550" s="28">
        <v>40380</v>
      </c>
      <c r="C550" s="22" t="s">
        <v>1747</v>
      </c>
      <c r="D550" s="22" t="s">
        <v>2809</v>
      </c>
      <c r="E550" s="4">
        <v>17000000</v>
      </c>
    </row>
    <row r="551" spans="1:5">
      <c r="A551" s="7" t="s">
        <v>2221</v>
      </c>
      <c r="B551" s="28">
        <v>40380</v>
      </c>
      <c r="C551" s="22" t="s">
        <v>1747</v>
      </c>
      <c r="D551" s="22" t="s">
        <v>2809</v>
      </c>
      <c r="E551" s="4">
        <v>6300000</v>
      </c>
    </row>
    <row r="552" spans="1:5">
      <c r="A552" s="7" t="s">
        <v>2222</v>
      </c>
      <c r="B552" s="28">
        <v>40469</v>
      </c>
      <c r="C552" s="22" t="s">
        <v>1747</v>
      </c>
      <c r="D552" s="22" t="s">
        <v>2809</v>
      </c>
      <c r="E552" s="4">
        <v>52300000</v>
      </c>
    </row>
    <row r="553" spans="1:5">
      <c r="A553" s="7" t="s">
        <v>2224</v>
      </c>
      <c r="B553" s="28">
        <v>40469</v>
      </c>
      <c r="C553" s="22" t="s">
        <v>1747</v>
      </c>
      <c r="D553" s="22" t="s">
        <v>2810</v>
      </c>
      <c r="E553" s="4">
        <v>71300000</v>
      </c>
    </row>
    <row r="554" spans="1:5">
      <c r="A554" s="7" t="s">
        <v>2227</v>
      </c>
      <c r="B554" s="28">
        <v>40324</v>
      </c>
      <c r="C554" s="22" t="s">
        <v>1747</v>
      </c>
      <c r="D554" s="22" t="s">
        <v>2811</v>
      </c>
      <c r="E554" s="4">
        <v>19000579</v>
      </c>
    </row>
    <row r="555" spans="1:5">
      <c r="A555" s="7" t="s">
        <v>2228</v>
      </c>
      <c r="B555" s="28">
        <v>40324</v>
      </c>
      <c r="C555" s="22" t="s">
        <v>1747</v>
      </c>
      <c r="D555" s="22" t="s">
        <v>2811</v>
      </c>
      <c r="E555" s="4">
        <v>10000000</v>
      </c>
    </row>
    <row r="556" spans="1:5">
      <c r="A556" s="7" t="s">
        <v>2230</v>
      </c>
      <c r="B556" s="28">
        <v>40324</v>
      </c>
      <c r="C556" s="22" t="s">
        <v>1747</v>
      </c>
      <c r="D556" s="22" t="s">
        <v>2811</v>
      </c>
      <c r="E556" s="4">
        <v>41799421</v>
      </c>
    </row>
    <row r="557" spans="1:5">
      <c r="A557" s="7" t="s">
        <v>2233</v>
      </c>
      <c r="B557" s="28">
        <v>40394</v>
      </c>
      <c r="C557" s="22" t="s">
        <v>1747</v>
      </c>
      <c r="D557" s="22" t="s">
        <v>2812</v>
      </c>
      <c r="E557" s="4">
        <v>73000000</v>
      </c>
    </row>
    <row r="558" spans="1:5">
      <c r="A558" s="7" t="s">
        <v>2234</v>
      </c>
      <c r="B558" s="28">
        <v>40324</v>
      </c>
      <c r="C558" s="22" t="s">
        <v>1747</v>
      </c>
      <c r="D558" s="22" t="s">
        <v>2813</v>
      </c>
      <c r="E558" s="4">
        <v>69020000</v>
      </c>
    </row>
    <row r="559" spans="1:5">
      <c r="A559" s="7" t="s">
        <v>2236</v>
      </c>
      <c r="B559" s="28">
        <v>40325</v>
      </c>
      <c r="C559" s="22" t="s">
        <v>1747</v>
      </c>
      <c r="D559" s="22" t="s">
        <v>2813</v>
      </c>
      <c r="E559" s="4">
        <v>3880000</v>
      </c>
    </row>
    <row r="560" spans="1:5">
      <c r="A560" s="7" t="s">
        <v>2238</v>
      </c>
      <c r="B560" s="28">
        <v>40469</v>
      </c>
      <c r="C560" s="22" t="s">
        <v>1747</v>
      </c>
      <c r="D560" s="22" t="s">
        <v>2814</v>
      </c>
      <c r="E560" s="4">
        <v>18900000</v>
      </c>
    </row>
    <row r="561" spans="1:5">
      <c r="A561" s="7" t="s">
        <v>2241</v>
      </c>
      <c r="B561" s="28">
        <v>40469</v>
      </c>
      <c r="C561" s="22" t="s">
        <v>1747</v>
      </c>
      <c r="D561" s="22" t="s">
        <v>2814</v>
      </c>
      <c r="E561" s="4">
        <v>25900000</v>
      </c>
    </row>
    <row r="562" spans="1:5">
      <c r="A562" s="7" t="s">
        <v>2244</v>
      </c>
      <c r="B562" s="28">
        <v>40469</v>
      </c>
      <c r="C562" s="22" t="s">
        <v>1747</v>
      </c>
      <c r="D562" s="22" t="s">
        <v>2814</v>
      </c>
      <c r="E562" s="4">
        <v>28000000</v>
      </c>
    </row>
    <row r="563" spans="1:5">
      <c r="A563" s="7" t="s">
        <v>2247</v>
      </c>
      <c r="B563" s="28">
        <v>40294</v>
      </c>
      <c r="C563" s="19" t="s">
        <v>1747</v>
      </c>
      <c r="D563" s="22" t="s">
        <v>1911</v>
      </c>
      <c r="E563" s="4">
        <v>16000000</v>
      </c>
    </row>
    <row r="564" spans="1:5">
      <c r="A564" s="7" t="s">
        <v>2248</v>
      </c>
      <c r="B564" s="28">
        <v>40343</v>
      </c>
      <c r="C564" s="22" t="s">
        <v>1747</v>
      </c>
      <c r="D564" s="22" t="s">
        <v>1911</v>
      </c>
      <c r="E564" s="4">
        <v>21500000</v>
      </c>
    </row>
    <row r="565" spans="1:5">
      <c r="A565" s="7" t="s">
        <v>2250</v>
      </c>
      <c r="B565" s="28">
        <v>40469</v>
      </c>
      <c r="C565" s="22" t="s">
        <v>1747</v>
      </c>
      <c r="D565" s="22" t="s">
        <v>1911</v>
      </c>
      <c r="E565" s="4">
        <v>5200000</v>
      </c>
    </row>
    <row r="566" spans="1:5">
      <c r="A566" s="7"/>
      <c r="C566" s="9"/>
      <c r="D566" s="9"/>
    </row>
    <row r="567" spans="1:5" s="24" customFormat="1" ht="12.75">
      <c r="B567" s="29"/>
      <c r="E567" s="25">
        <f>SUM(E2:E566)</f>
        <v>7291147568</v>
      </c>
    </row>
    <row r="569" spans="1:5">
      <c r="E569" s="26"/>
    </row>
    <row r="570" spans="1:5">
      <c r="E570" s="26"/>
    </row>
    <row r="571" spans="1:5">
      <c r="E571" s="26"/>
    </row>
    <row r="572" spans="1:5">
      <c r="E572" s="26"/>
    </row>
    <row r="573" spans="1:5">
      <c r="E573" s="26"/>
    </row>
    <row r="574" spans="1:5">
      <c r="E574" s="26"/>
    </row>
    <row r="575" spans="1:5">
      <c r="E575" s="26"/>
    </row>
    <row r="576" spans="1:5">
      <c r="E576" s="26"/>
    </row>
    <row r="577" spans="5:5">
      <c r="E577" s="26"/>
    </row>
    <row r="578" spans="5:5">
      <c r="E578" s="26"/>
    </row>
    <row r="579" spans="5:5">
      <c r="E579" s="26"/>
    </row>
    <row r="580" spans="5:5">
      <c r="E580" s="26"/>
    </row>
    <row r="581" spans="5:5">
      <c r="E581" s="26"/>
    </row>
    <row r="582" spans="5:5">
      <c r="E582" s="26"/>
    </row>
    <row r="583" spans="5:5">
      <c r="E583" s="26"/>
    </row>
    <row r="584" spans="5:5">
      <c r="E584" s="26"/>
    </row>
    <row r="585" spans="5:5">
      <c r="E585" s="26"/>
    </row>
    <row r="586" spans="5:5">
      <c r="E586" s="26"/>
    </row>
    <row r="587" spans="5:5">
      <c r="E587" s="26"/>
    </row>
    <row r="588" spans="5:5">
      <c r="E588" s="26"/>
    </row>
    <row r="589" spans="5:5">
      <c r="E589" s="26"/>
    </row>
    <row r="590" spans="5:5">
      <c r="E590" s="26"/>
    </row>
    <row r="591" spans="5:5">
      <c r="E591" s="26"/>
    </row>
    <row r="592" spans="5:5">
      <c r="E592" s="26"/>
    </row>
    <row r="593" spans="5:5">
      <c r="E593" s="26"/>
    </row>
    <row r="594" spans="5:5">
      <c r="E594" s="26"/>
    </row>
    <row r="595" spans="5:5">
      <c r="E595" s="26"/>
    </row>
    <row r="596" spans="5:5">
      <c r="E596" s="26"/>
    </row>
    <row r="597" spans="5:5">
      <c r="E597" s="26"/>
    </row>
    <row r="598" spans="5:5">
      <c r="E598" s="26"/>
    </row>
    <row r="599" spans="5:5">
      <c r="E599" s="26"/>
    </row>
    <row r="600" spans="5:5">
      <c r="E600" s="26"/>
    </row>
    <row r="601" spans="5:5">
      <c r="E601" s="26"/>
    </row>
    <row r="602" spans="5:5">
      <c r="E602" s="26"/>
    </row>
    <row r="603" spans="5:5">
      <c r="E603" s="26"/>
    </row>
    <row r="604" spans="5:5">
      <c r="E604" s="26"/>
    </row>
    <row r="605" spans="5:5">
      <c r="E605" s="26"/>
    </row>
    <row r="606" spans="5:5">
      <c r="E606" s="26"/>
    </row>
    <row r="607" spans="5:5">
      <c r="E607" s="26"/>
    </row>
    <row r="608" spans="5:5">
      <c r="E608" s="26"/>
    </row>
    <row r="609" spans="5:5">
      <c r="E609" s="26"/>
    </row>
    <row r="610" spans="5:5">
      <c r="E610" s="26"/>
    </row>
    <row r="611" spans="5:5">
      <c r="E611" s="26"/>
    </row>
    <row r="612" spans="5:5">
      <c r="E612" s="26"/>
    </row>
    <row r="613" spans="5:5">
      <c r="E613" s="26"/>
    </row>
    <row r="614" spans="5:5">
      <c r="E614" s="26"/>
    </row>
    <row r="615" spans="5:5">
      <c r="E615" s="26"/>
    </row>
    <row r="616" spans="5:5">
      <c r="E616" s="26"/>
    </row>
    <row r="617" spans="5:5">
      <c r="E617" s="26"/>
    </row>
    <row r="618" spans="5:5">
      <c r="E618" s="26"/>
    </row>
    <row r="619" spans="5:5">
      <c r="E619" s="26"/>
    </row>
    <row r="620" spans="5:5">
      <c r="E620" s="26"/>
    </row>
    <row r="621" spans="5:5">
      <c r="E621" s="26"/>
    </row>
    <row r="622" spans="5:5">
      <c r="E622" s="26"/>
    </row>
    <row r="623" spans="5:5">
      <c r="E623" s="26"/>
    </row>
    <row r="624" spans="5:5">
      <c r="E624" s="26"/>
    </row>
    <row r="625" spans="5:5">
      <c r="E625" s="26"/>
    </row>
    <row r="626" spans="5:5">
      <c r="E626" s="26"/>
    </row>
    <row r="627" spans="5:5">
      <c r="E627" s="26"/>
    </row>
    <row r="628" spans="5:5">
      <c r="E628" s="26"/>
    </row>
    <row r="629" spans="5:5">
      <c r="E629" s="26"/>
    </row>
    <row r="630" spans="5:5">
      <c r="E630" s="2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68"/>
  <sheetViews>
    <sheetView workbookViewId="0">
      <selection activeCell="E16" sqref="E16"/>
    </sheetView>
  </sheetViews>
  <sheetFormatPr defaultRowHeight="15"/>
  <cols>
    <col min="1" max="1" width="9.140625" style="3"/>
    <col min="2" max="2" width="13.5703125" style="28" customWidth="1"/>
    <col min="3" max="4" width="28.140625" style="3" customWidth="1"/>
    <col min="5" max="5" width="21.140625" style="4" customWidth="1"/>
    <col min="6" max="16384" width="9.140625" style="3"/>
  </cols>
  <sheetData>
    <row r="1" spans="1:5" s="24" customFormat="1" ht="22.5">
      <c r="B1" s="27" t="s">
        <v>2458</v>
      </c>
      <c r="C1" s="24" t="s">
        <v>2459</v>
      </c>
      <c r="D1" s="24" t="s">
        <v>2</v>
      </c>
      <c r="E1" s="25" t="s">
        <v>1761</v>
      </c>
    </row>
    <row r="2" spans="1:5">
      <c r="A2" s="3" t="s">
        <v>3</v>
      </c>
      <c r="B2" s="28">
        <v>40589</v>
      </c>
      <c r="C2" s="19" t="s">
        <v>2503</v>
      </c>
      <c r="D2" s="22" t="s">
        <v>2833</v>
      </c>
      <c r="E2" s="4">
        <v>3195000</v>
      </c>
    </row>
    <row r="3" spans="1:5">
      <c r="A3" s="3" t="s">
        <v>6</v>
      </c>
      <c r="B3" s="28">
        <v>40605</v>
      </c>
      <c r="C3" s="19" t="s">
        <v>2503</v>
      </c>
      <c r="D3" s="19" t="s">
        <v>2846</v>
      </c>
      <c r="E3" s="4">
        <v>9682123</v>
      </c>
    </row>
    <row r="4" spans="1:5">
      <c r="A4" s="3" t="s">
        <v>7</v>
      </c>
      <c r="B4" s="28">
        <v>40585</v>
      </c>
      <c r="C4" s="19" t="s">
        <v>2826</v>
      </c>
      <c r="D4" s="22" t="s">
        <v>2827</v>
      </c>
      <c r="E4" s="4">
        <v>2900425</v>
      </c>
    </row>
    <row r="5" spans="1:5">
      <c r="A5" s="3" t="s">
        <v>8</v>
      </c>
      <c r="B5" s="28">
        <v>40618</v>
      </c>
      <c r="C5" s="19" t="s">
        <v>1427</v>
      </c>
      <c r="D5" s="19" t="s">
        <v>2848</v>
      </c>
      <c r="E5" s="4">
        <v>3107580</v>
      </c>
    </row>
    <row r="6" spans="1:5">
      <c r="A6" s="3" t="s">
        <v>11</v>
      </c>
      <c r="B6" s="28">
        <v>40596</v>
      </c>
      <c r="C6" s="19" t="s">
        <v>1427</v>
      </c>
      <c r="D6" s="22" t="s">
        <v>2837</v>
      </c>
      <c r="E6" s="4">
        <v>900000</v>
      </c>
    </row>
    <row r="7" spans="1:5">
      <c r="A7" s="3" t="s">
        <v>14</v>
      </c>
      <c r="B7" s="28">
        <v>40632</v>
      </c>
      <c r="C7" s="19" t="s">
        <v>2109</v>
      </c>
      <c r="D7" s="22" t="s">
        <v>2519</v>
      </c>
      <c r="E7" s="4">
        <v>1265638</v>
      </c>
    </row>
    <row r="8" spans="1:5">
      <c r="A8" s="3" t="s">
        <v>16</v>
      </c>
      <c r="B8" s="28">
        <v>40595</v>
      </c>
      <c r="C8" s="19" t="s">
        <v>2835</v>
      </c>
      <c r="D8" s="22" t="s">
        <v>2836</v>
      </c>
      <c r="E8" s="4">
        <v>5026269</v>
      </c>
    </row>
    <row r="9" spans="1:5">
      <c r="A9" s="3" t="s">
        <v>18</v>
      </c>
      <c r="B9" s="28">
        <v>40632</v>
      </c>
      <c r="C9" s="19" t="s">
        <v>2441</v>
      </c>
      <c r="D9" s="22" t="s">
        <v>2857</v>
      </c>
      <c r="E9" s="4">
        <v>3343125</v>
      </c>
    </row>
    <row r="10" spans="1:5">
      <c r="A10" s="3" t="s">
        <v>21</v>
      </c>
      <c r="B10" s="28">
        <v>40632</v>
      </c>
      <c r="C10" s="19" t="s">
        <v>2441</v>
      </c>
      <c r="D10" s="22" t="s">
        <v>2855</v>
      </c>
      <c r="E10" s="4">
        <v>1094167</v>
      </c>
    </row>
    <row r="11" spans="1:5">
      <c r="A11" s="3" t="s">
        <v>24</v>
      </c>
      <c r="B11" s="28">
        <v>40632</v>
      </c>
      <c r="C11" s="19" t="s">
        <v>2441</v>
      </c>
      <c r="D11" s="22" t="s">
        <v>2856</v>
      </c>
      <c r="E11" s="4">
        <v>3562708</v>
      </c>
    </row>
    <row r="12" spans="1:5">
      <c r="A12" s="3" t="s">
        <v>27</v>
      </c>
      <c r="B12" s="28">
        <v>40567</v>
      </c>
      <c r="C12" s="19" t="s">
        <v>1489</v>
      </c>
      <c r="D12" s="22" t="s">
        <v>2818</v>
      </c>
      <c r="E12" s="4">
        <v>816000</v>
      </c>
    </row>
    <row r="13" spans="1:5">
      <c r="A13" s="3" t="s">
        <v>29</v>
      </c>
      <c r="B13" s="28">
        <v>40598</v>
      </c>
      <c r="C13" s="19" t="s">
        <v>2556</v>
      </c>
      <c r="D13" s="22" t="s">
        <v>2557</v>
      </c>
      <c r="E13" s="4">
        <v>4610872</v>
      </c>
    </row>
    <row r="14" spans="1:5">
      <c r="A14" s="3" t="s">
        <v>31</v>
      </c>
      <c r="B14" s="28">
        <v>40609</v>
      </c>
      <c r="C14" s="19" t="s">
        <v>1403</v>
      </c>
      <c r="D14" s="19" t="s">
        <v>1870</v>
      </c>
      <c r="E14" s="4">
        <v>1695716</v>
      </c>
    </row>
    <row r="15" spans="1:5">
      <c r="A15" s="3" t="s">
        <v>34</v>
      </c>
      <c r="B15" s="28">
        <v>40609</v>
      </c>
      <c r="C15" s="19" t="s">
        <v>1403</v>
      </c>
      <c r="D15" s="19" t="s">
        <v>2561</v>
      </c>
      <c r="E15" s="4">
        <v>432910</v>
      </c>
    </row>
    <row r="16" spans="1:5">
      <c r="A16" s="3" t="s">
        <v>37</v>
      </c>
      <c r="B16" s="28">
        <v>40598</v>
      </c>
      <c r="C16" s="19" t="s">
        <v>2840</v>
      </c>
      <c r="D16" s="22" t="s">
        <v>2563</v>
      </c>
      <c r="E16" s="4">
        <v>14000000</v>
      </c>
    </row>
    <row r="17" spans="1:5">
      <c r="A17" s="3" t="s">
        <v>40</v>
      </c>
      <c r="B17" s="28">
        <v>40598</v>
      </c>
      <c r="C17" s="19" t="s">
        <v>2840</v>
      </c>
      <c r="D17" s="22" t="s">
        <v>2563</v>
      </c>
      <c r="E17" s="4">
        <v>214727</v>
      </c>
    </row>
    <row r="18" spans="1:5">
      <c r="A18" s="3" t="s">
        <v>43</v>
      </c>
      <c r="B18" s="28">
        <v>40625</v>
      </c>
      <c r="C18" s="19" t="s">
        <v>1531</v>
      </c>
      <c r="D18" s="22" t="s">
        <v>2851</v>
      </c>
      <c r="E18" s="4">
        <v>4944320</v>
      </c>
    </row>
    <row r="19" spans="1:5">
      <c r="A19" s="3" t="s">
        <v>46</v>
      </c>
      <c r="B19" s="28">
        <v>40625</v>
      </c>
      <c r="C19" s="19" t="s">
        <v>1531</v>
      </c>
      <c r="D19" s="22" t="s">
        <v>2851</v>
      </c>
      <c r="E19" s="4">
        <v>26000000</v>
      </c>
    </row>
    <row r="20" spans="1:5">
      <c r="A20" s="3" t="s">
        <v>47</v>
      </c>
      <c r="B20" s="28">
        <v>40625</v>
      </c>
      <c r="C20" s="19" t="s">
        <v>1531</v>
      </c>
      <c r="D20" s="22" t="s">
        <v>2851</v>
      </c>
      <c r="E20" s="4">
        <v>50000000</v>
      </c>
    </row>
    <row r="21" spans="1:5">
      <c r="A21" s="3" t="s">
        <v>50</v>
      </c>
      <c r="B21" s="28">
        <v>40623</v>
      </c>
      <c r="C21" s="19" t="s">
        <v>1531</v>
      </c>
      <c r="D21" s="22" t="s">
        <v>2850</v>
      </c>
      <c r="E21" s="4">
        <v>4347272</v>
      </c>
    </row>
    <row r="22" spans="1:5">
      <c r="A22" s="3" t="s">
        <v>53</v>
      </c>
      <c r="B22" s="28">
        <v>40623</v>
      </c>
      <c r="C22" s="19" t="s">
        <v>1531</v>
      </c>
      <c r="D22" s="22" t="s">
        <v>2850</v>
      </c>
      <c r="E22" s="4">
        <v>21100288</v>
      </c>
    </row>
    <row r="23" spans="1:5">
      <c r="A23" s="3" t="s">
        <v>56</v>
      </c>
      <c r="B23" s="28">
        <v>40625</v>
      </c>
      <c r="C23" s="19" t="s">
        <v>1531</v>
      </c>
      <c r="D23" s="22" t="s">
        <v>2850</v>
      </c>
      <c r="E23" s="4">
        <v>8076201</v>
      </c>
    </row>
    <row r="24" spans="1:5">
      <c r="A24" s="3" t="s">
        <v>59</v>
      </c>
      <c r="B24" s="28">
        <v>40564</v>
      </c>
      <c r="C24" s="19" t="s">
        <v>1531</v>
      </c>
      <c r="D24" s="22" t="s">
        <v>2817</v>
      </c>
      <c r="E24" s="4">
        <v>8000000</v>
      </c>
    </row>
    <row r="25" spans="1:5">
      <c r="A25" s="3" t="s">
        <v>61</v>
      </c>
      <c r="B25" s="28">
        <v>40562</v>
      </c>
      <c r="C25" s="19" t="s">
        <v>1391</v>
      </c>
      <c r="D25" s="22" t="s">
        <v>2583</v>
      </c>
      <c r="E25" s="4">
        <v>25904006</v>
      </c>
    </row>
    <row r="26" spans="1:5">
      <c r="A26" s="3" t="s">
        <v>63</v>
      </c>
      <c r="B26" s="28">
        <v>40589</v>
      </c>
      <c r="C26" s="19" t="s">
        <v>2829</v>
      </c>
      <c r="D26" s="22" t="s">
        <v>2830</v>
      </c>
      <c r="E26" s="4">
        <v>4141292</v>
      </c>
    </row>
    <row r="27" spans="1:5">
      <c r="A27" s="3" t="s">
        <v>103</v>
      </c>
      <c r="B27" s="28">
        <v>40557</v>
      </c>
      <c r="C27" s="19" t="s">
        <v>1896</v>
      </c>
      <c r="D27" s="22" t="s">
        <v>2610</v>
      </c>
      <c r="E27" s="4">
        <v>1850000</v>
      </c>
    </row>
    <row r="28" spans="1:5">
      <c r="A28" s="3" t="s">
        <v>106</v>
      </c>
      <c r="B28" s="28">
        <v>40557</v>
      </c>
      <c r="C28" s="19" t="s">
        <v>1896</v>
      </c>
      <c r="D28" s="22" t="s">
        <v>2610</v>
      </c>
      <c r="E28" s="4">
        <v>7000000</v>
      </c>
    </row>
    <row r="29" spans="1:5">
      <c r="A29" s="3" t="s">
        <v>108</v>
      </c>
      <c r="B29" s="28">
        <v>40557</v>
      </c>
      <c r="C29" s="19" t="s">
        <v>1896</v>
      </c>
      <c r="D29" s="22" t="s">
        <v>2610</v>
      </c>
      <c r="E29" s="4">
        <v>5000000</v>
      </c>
    </row>
    <row r="30" spans="1:5">
      <c r="A30" s="3" t="s">
        <v>110</v>
      </c>
      <c r="B30" s="28">
        <v>40557</v>
      </c>
      <c r="C30" s="19" t="s">
        <v>1896</v>
      </c>
      <c r="D30" s="22" t="s">
        <v>2610</v>
      </c>
      <c r="E30" s="4">
        <v>2267280</v>
      </c>
    </row>
    <row r="31" spans="1:5">
      <c r="A31" s="3" t="s">
        <v>112</v>
      </c>
      <c r="B31" s="28">
        <v>40557</v>
      </c>
      <c r="C31" s="19" t="s">
        <v>1896</v>
      </c>
      <c r="D31" s="22" t="s">
        <v>2610</v>
      </c>
      <c r="E31" s="4">
        <v>17500000</v>
      </c>
    </row>
    <row r="32" spans="1:5">
      <c r="A32" s="3" t="s">
        <v>114</v>
      </c>
      <c r="B32" s="28">
        <v>40564</v>
      </c>
      <c r="C32" s="19" t="s">
        <v>1433</v>
      </c>
      <c r="D32" s="22" t="s">
        <v>2816</v>
      </c>
      <c r="E32" s="4">
        <v>1586800</v>
      </c>
    </row>
    <row r="33" spans="1:5">
      <c r="A33" s="3" t="s">
        <v>116</v>
      </c>
      <c r="B33" s="28">
        <v>40564</v>
      </c>
      <c r="C33" s="19" t="s">
        <v>1433</v>
      </c>
      <c r="D33" s="22" t="s">
        <v>2816</v>
      </c>
      <c r="E33" s="4">
        <v>2000000</v>
      </c>
    </row>
    <row r="34" spans="1:5">
      <c r="A34" s="3" t="s">
        <v>118</v>
      </c>
      <c r="B34" s="28">
        <v>40564</v>
      </c>
      <c r="C34" s="19" t="s">
        <v>1433</v>
      </c>
      <c r="D34" s="22" t="s">
        <v>2816</v>
      </c>
      <c r="E34" s="4">
        <v>20000000</v>
      </c>
    </row>
    <row r="35" spans="1:5">
      <c r="A35" s="3" t="s">
        <v>120</v>
      </c>
      <c r="B35" s="28">
        <v>40595</v>
      </c>
      <c r="C35" s="19" t="s">
        <v>1433</v>
      </c>
      <c r="D35" s="22" t="s">
        <v>2834</v>
      </c>
      <c r="E35" s="4">
        <v>4000000</v>
      </c>
    </row>
    <row r="36" spans="1:5">
      <c r="A36" s="3" t="s">
        <v>123</v>
      </c>
      <c r="B36" s="28">
        <v>40595</v>
      </c>
      <c r="C36" s="19" t="s">
        <v>1433</v>
      </c>
      <c r="D36" s="22" t="s">
        <v>2834</v>
      </c>
      <c r="E36" s="4">
        <v>794220</v>
      </c>
    </row>
    <row r="37" spans="1:5">
      <c r="A37" s="3" t="s">
        <v>126</v>
      </c>
      <c r="B37" s="28">
        <v>40630</v>
      </c>
      <c r="C37" s="19" t="s">
        <v>1260</v>
      </c>
      <c r="D37" s="22" t="s">
        <v>2852</v>
      </c>
      <c r="E37" s="4">
        <v>2222000</v>
      </c>
    </row>
    <row r="38" spans="1:5">
      <c r="A38" s="3" t="s">
        <v>128</v>
      </c>
      <c r="B38" s="28">
        <v>40619</v>
      </c>
      <c r="C38" s="19" t="s">
        <v>1260</v>
      </c>
      <c r="D38" s="22" t="s">
        <v>2849</v>
      </c>
      <c r="E38" s="4">
        <v>3000000</v>
      </c>
    </row>
    <row r="39" spans="1:5">
      <c r="A39" s="3" t="s">
        <v>129</v>
      </c>
      <c r="B39" s="28">
        <v>40582</v>
      </c>
      <c r="C39" s="19" t="s">
        <v>2821</v>
      </c>
      <c r="D39" s="22" t="s">
        <v>2823</v>
      </c>
      <c r="E39" s="4">
        <v>14781938</v>
      </c>
    </row>
    <row r="40" spans="1:5">
      <c r="A40" s="3" t="s">
        <v>132</v>
      </c>
      <c r="B40" s="28">
        <v>40569</v>
      </c>
      <c r="C40" s="19" t="s">
        <v>2821</v>
      </c>
      <c r="D40" s="22" t="s">
        <v>2822</v>
      </c>
      <c r="E40" s="4">
        <v>84043062</v>
      </c>
    </row>
    <row r="41" spans="1:5">
      <c r="A41" s="3" t="s">
        <v>135</v>
      </c>
      <c r="B41" s="28">
        <v>40630</v>
      </c>
      <c r="C41" s="19" t="s">
        <v>1406</v>
      </c>
      <c r="D41" s="22" t="s">
        <v>2853</v>
      </c>
      <c r="E41" s="4">
        <v>1900000</v>
      </c>
    </row>
    <row r="42" spans="1:5">
      <c r="A42" s="3" t="s">
        <v>137</v>
      </c>
      <c r="B42" s="28">
        <v>40630</v>
      </c>
      <c r="C42" s="19" t="s">
        <v>1406</v>
      </c>
      <c r="D42" s="22" t="s">
        <v>2854</v>
      </c>
      <c r="E42" s="4">
        <v>1669301</v>
      </c>
    </row>
    <row r="43" spans="1:5">
      <c r="A43" s="3" t="s">
        <v>140</v>
      </c>
      <c r="B43" s="28">
        <v>40598</v>
      </c>
      <c r="C43" s="19" t="s">
        <v>1423</v>
      </c>
      <c r="D43" s="22" t="s">
        <v>2838</v>
      </c>
      <c r="E43" s="4">
        <v>9391329</v>
      </c>
    </row>
    <row r="44" spans="1:5">
      <c r="A44" s="3" t="s">
        <v>141</v>
      </c>
      <c r="B44" s="28">
        <v>40618</v>
      </c>
      <c r="C44" s="19" t="s">
        <v>2660</v>
      </c>
      <c r="D44" s="19" t="s">
        <v>2661</v>
      </c>
      <c r="E44" s="4">
        <v>5220393</v>
      </c>
    </row>
    <row r="45" spans="1:5">
      <c r="A45" s="3" t="s">
        <v>142</v>
      </c>
      <c r="B45" s="28">
        <v>40605</v>
      </c>
      <c r="C45" s="19" t="s">
        <v>2843</v>
      </c>
      <c r="D45" s="19" t="s">
        <v>2844</v>
      </c>
      <c r="E45" s="4">
        <v>1303220</v>
      </c>
    </row>
    <row r="46" spans="1:5">
      <c r="A46" s="3" t="s">
        <v>145</v>
      </c>
      <c r="B46" s="28">
        <v>40605</v>
      </c>
      <c r="C46" s="19" t="s">
        <v>2843</v>
      </c>
      <c r="D46" s="19" t="s">
        <v>2844</v>
      </c>
      <c r="E46" s="4">
        <v>1814500</v>
      </c>
    </row>
    <row r="47" spans="1:5">
      <c r="A47" s="3" t="s">
        <v>148</v>
      </c>
      <c r="B47" s="28">
        <v>40605</v>
      </c>
      <c r="C47" s="19" t="s">
        <v>2843</v>
      </c>
      <c r="D47" s="19" t="s">
        <v>2845</v>
      </c>
      <c r="E47" s="4">
        <v>1038058</v>
      </c>
    </row>
    <row r="48" spans="1:5">
      <c r="A48" s="3" t="s">
        <v>149</v>
      </c>
      <c r="B48" s="28">
        <v>40625</v>
      </c>
      <c r="C48" s="19" t="s">
        <v>2697</v>
      </c>
      <c r="D48" s="22" t="s">
        <v>2698</v>
      </c>
      <c r="E48" s="4">
        <v>3166135</v>
      </c>
    </row>
    <row r="49" spans="1:5">
      <c r="A49" s="3" t="s">
        <v>152</v>
      </c>
      <c r="B49" s="28">
        <v>40623</v>
      </c>
      <c r="C49" s="19" t="s">
        <v>2697</v>
      </c>
      <c r="D49" s="22" t="s">
        <v>2699</v>
      </c>
      <c r="E49" s="4">
        <v>2220297</v>
      </c>
    </row>
    <row r="50" spans="1:5">
      <c r="A50" s="3" t="s">
        <v>155</v>
      </c>
      <c r="B50" s="28">
        <v>40623</v>
      </c>
      <c r="C50" s="19" t="s">
        <v>2697</v>
      </c>
      <c r="D50" s="22" t="s">
        <v>2699</v>
      </c>
      <c r="E50" s="4">
        <v>9255352</v>
      </c>
    </row>
    <row r="51" spans="1:5">
      <c r="A51" s="3" t="s">
        <v>157</v>
      </c>
      <c r="B51" s="28">
        <v>40623</v>
      </c>
      <c r="C51" s="19" t="s">
        <v>2697</v>
      </c>
      <c r="D51" s="22" t="s">
        <v>2699</v>
      </c>
      <c r="E51" s="4">
        <v>18744648</v>
      </c>
    </row>
    <row r="52" spans="1:5">
      <c r="A52" s="3" t="s">
        <v>160</v>
      </c>
      <c r="B52" s="28">
        <v>40625</v>
      </c>
      <c r="C52" s="19" t="s">
        <v>1940</v>
      </c>
      <c r="D52" s="22" t="s">
        <v>2349</v>
      </c>
      <c r="E52" s="4">
        <v>1556</v>
      </c>
    </row>
    <row r="53" spans="1:5">
      <c r="A53" s="3" t="s">
        <v>162</v>
      </c>
      <c r="B53" s="28">
        <v>40625</v>
      </c>
      <c r="C53" s="19" t="s">
        <v>1940</v>
      </c>
      <c r="D53" s="22" t="s">
        <v>2349</v>
      </c>
      <c r="E53" s="4">
        <v>33000000</v>
      </c>
    </row>
    <row r="54" spans="1:5">
      <c r="A54" s="3" t="s">
        <v>165</v>
      </c>
      <c r="B54" s="28">
        <v>40625</v>
      </c>
      <c r="C54" s="19" t="s">
        <v>2702</v>
      </c>
      <c r="D54" s="22" t="s">
        <v>2703</v>
      </c>
      <c r="E54" s="4">
        <v>1737034</v>
      </c>
    </row>
    <row r="55" spans="1:5">
      <c r="A55" s="3" t="s">
        <v>166</v>
      </c>
      <c r="B55" s="28">
        <v>40630</v>
      </c>
      <c r="C55" s="19" t="s">
        <v>1694</v>
      </c>
      <c r="D55" s="22" t="s">
        <v>2354</v>
      </c>
      <c r="E55" s="4">
        <v>3000000</v>
      </c>
    </row>
    <row r="56" spans="1:5">
      <c r="A56" s="3" t="s">
        <v>169</v>
      </c>
      <c r="B56" s="28">
        <v>40589</v>
      </c>
      <c r="C56" s="19" t="s">
        <v>2831</v>
      </c>
      <c r="D56" s="22" t="s">
        <v>2832</v>
      </c>
      <c r="E56" s="4">
        <v>3387095</v>
      </c>
    </row>
    <row r="57" spans="1:5">
      <c r="A57" s="3" t="s">
        <v>171</v>
      </c>
      <c r="B57" s="28">
        <v>40568</v>
      </c>
      <c r="C57" s="19" t="s">
        <v>2231</v>
      </c>
      <c r="D57" s="22" t="s">
        <v>2727</v>
      </c>
      <c r="E57" s="4">
        <v>12474833</v>
      </c>
    </row>
    <row r="58" spans="1:5">
      <c r="A58" s="3" t="s">
        <v>173</v>
      </c>
      <c r="B58" s="28">
        <v>40602</v>
      </c>
      <c r="C58" s="19" t="s">
        <v>2231</v>
      </c>
      <c r="D58" s="22" t="s">
        <v>2727</v>
      </c>
      <c r="E58" s="4">
        <v>525167</v>
      </c>
    </row>
    <row r="59" spans="1:5">
      <c r="A59" s="3" t="s">
        <v>175</v>
      </c>
      <c r="B59" s="28">
        <v>40602</v>
      </c>
      <c r="C59" s="19" t="s">
        <v>2231</v>
      </c>
      <c r="D59" s="22" t="s">
        <v>2727</v>
      </c>
      <c r="E59" s="4">
        <v>1750210</v>
      </c>
    </row>
    <row r="60" spans="1:5">
      <c r="A60" s="3" t="s">
        <v>177</v>
      </c>
      <c r="B60" s="28">
        <v>40561</v>
      </c>
      <c r="C60" s="19" t="s">
        <v>2729</v>
      </c>
      <c r="D60" s="22" t="s">
        <v>2815</v>
      </c>
      <c r="E60" s="4">
        <v>29000000</v>
      </c>
    </row>
    <row r="61" spans="1:5">
      <c r="A61" s="3" t="s">
        <v>179</v>
      </c>
      <c r="B61" s="28">
        <v>40561</v>
      </c>
      <c r="C61" s="19" t="s">
        <v>2729</v>
      </c>
      <c r="D61" s="22" t="s">
        <v>2815</v>
      </c>
      <c r="E61" s="4">
        <v>4515574</v>
      </c>
    </row>
    <row r="62" spans="1:5">
      <c r="A62" s="3" t="s">
        <v>181</v>
      </c>
      <c r="B62" s="28">
        <v>40561</v>
      </c>
      <c r="C62" s="19" t="s">
        <v>2729</v>
      </c>
      <c r="D62" s="22" t="s">
        <v>2815</v>
      </c>
      <c r="E62" s="4">
        <v>75000000</v>
      </c>
    </row>
    <row r="63" spans="1:5">
      <c r="A63" s="3" t="s">
        <v>183</v>
      </c>
      <c r="B63" s="28">
        <v>40567</v>
      </c>
      <c r="C63" s="19" t="s">
        <v>2051</v>
      </c>
      <c r="D63" s="22" t="s">
        <v>2820</v>
      </c>
      <c r="E63" s="4">
        <v>6000000</v>
      </c>
    </row>
    <row r="64" spans="1:5">
      <c r="A64" s="3" t="s">
        <v>184</v>
      </c>
      <c r="B64" s="28">
        <v>40567</v>
      </c>
      <c r="C64" s="19" t="s">
        <v>2051</v>
      </c>
      <c r="D64" s="22" t="s">
        <v>2820</v>
      </c>
      <c r="E64" s="4">
        <v>1313700</v>
      </c>
    </row>
    <row r="65" spans="1:5">
      <c r="A65" s="3" t="s">
        <v>185</v>
      </c>
      <c r="B65" s="28">
        <v>40619</v>
      </c>
      <c r="C65" s="19" t="s">
        <v>1814</v>
      </c>
      <c r="D65" s="22" t="s">
        <v>2747</v>
      </c>
      <c r="E65" s="4">
        <v>2650981</v>
      </c>
    </row>
    <row r="66" spans="1:5">
      <c r="A66" s="3" t="s">
        <v>188</v>
      </c>
      <c r="B66" s="28">
        <v>40618</v>
      </c>
      <c r="C66" s="19" t="s">
        <v>1401</v>
      </c>
      <c r="D66" s="19" t="s">
        <v>2847</v>
      </c>
      <c r="E66" s="4">
        <v>48000000</v>
      </c>
    </row>
    <row r="67" spans="1:5">
      <c r="A67" s="3" t="s">
        <v>189</v>
      </c>
      <c r="B67" s="28">
        <v>40584</v>
      </c>
      <c r="C67" s="19" t="s">
        <v>1401</v>
      </c>
      <c r="D67" s="22" t="s">
        <v>2824</v>
      </c>
      <c r="E67" s="4">
        <v>1652225</v>
      </c>
    </row>
    <row r="68" spans="1:5">
      <c r="A68" s="3" t="s">
        <v>190</v>
      </c>
      <c r="B68" s="28">
        <v>40584</v>
      </c>
      <c r="C68" s="19" t="s">
        <v>1401</v>
      </c>
      <c r="D68" s="22" t="s">
        <v>2825</v>
      </c>
      <c r="E68" s="4">
        <v>2320444</v>
      </c>
    </row>
    <row r="69" spans="1:5">
      <c r="A69" s="3" t="s">
        <v>191</v>
      </c>
      <c r="B69" s="28">
        <v>40620</v>
      </c>
      <c r="C69" s="19" t="s">
        <v>2763</v>
      </c>
      <c r="D69" s="22" t="s">
        <v>2764</v>
      </c>
      <c r="E69" s="4">
        <v>48525741</v>
      </c>
    </row>
    <row r="70" spans="1:5">
      <c r="A70" s="3" t="s">
        <v>192</v>
      </c>
      <c r="B70" s="28">
        <v>40620</v>
      </c>
      <c r="C70" s="19" t="s">
        <v>2763</v>
      </c>
      <c r="D70" s="22" t="s">
        <v>2764</v>
      </c>
      <c r="E70" s="4">
        <v>36474259</v>
      </c>
    </row>
    <row r="71" spans="1:5">
      <c r="A71" s="3" t="s">
        <v>194</v>
      </c>
      <c r="B71" s="28">
        <v>40591</v>
      </c>
      <c r="C71" s="19" t="s">
        <v>2819</v>
      </c>
      <c r="D71" s="22" t="s">
        <v>2786</v>
      </c>
      <c r="E71" s="4">
        <v>2000000</v>
      </c>
    </row>
    <row r="72" spans="1:5">
      <c r="A72" s="3" t="s">
        <v>197</v>
      </c>
      <c r="B72" s="28">
        <v>40627</v>
      </c>
      <c r="C72" s="19" t="s">
        <v>2819</v>
      </c>
      <c r="D72" s="22" t="s">
        <v>2786</v>
      </c>
      <c r="E72" s="4">
        <v>1994497</v>
      </c>
    </row>
    <row r="73" spans="1:5">
      <c r="A73" s="3" t="s">
        <v>198</v>
      </c>
      <c r="B73" s="28">
        <v>40567</v>
      </c>
      <c r="C73" s="19" t="s">
        <v>2819</v>
      </c>
      <c r="D73" s="22" t="s">
        <v>2036</v>
      </c>
      <c r="E73" s="4">
        <v>1053363</v>
      </c>
    </row>
    <row r="74" spans="1:5">
      <c r="A74" s="3" t="s">
        <v>201</v>
      </c>
      <c r="B74" s="28">
        <v>40598</v>
      </c>
      <c r="C74" s="19" t="s">
        <v>1374</v>
      </c>
      <c r="D74" s="22" t="s">
        <v>2787</v>
      </c>
      <c r="E74" s="4">
        <v>2818386</v>
      </c>
    </row>
    <row r="75" spans="1:5">
      <c r="A75" s="3" t="s">
        <v>202</v>
      </c>
      <c r="B75" s="28">
        <v>40589</v>
      </c>
      <c r="C75" s="19" t="s">
        <v>2828</v>
      </c>
      <c r="D75" s="22" t="s">
        <v>2788</v>
      </c>
      <c r="E75" s="4">
        <v>10442184</v>
      </c>
    </row>
    <row r="76" spans="1:5">
      <c r="A76" s="3" t="s">
        <v>203</v>
      </c>
      <c r="B76" s="28">
        <v>40602</v>
      </c>
      <c r="C76" s="19" t="s">
        <v>2841</v>
      </c>
      <c r="D76" s="19" t="s">
        <v>2842</v>
      </c>
      <c r="E76" s="4">
        <v>689904</v>
      </c>
    </row>
    <row r="77" spans="1:5">
      <c r="A77" s="3" t="s">
        <v>204</v>
      </c>
      <c r="B77" s="28">
        <v>40602</v>
      </c>
      <c r="C77" s="19" t="s">
        <v>2841</v>
      </c>
      <c r="D77" s="19" t="s">
        <v>2842</v>
      </c>
      <c r="E77" s="4">
        <v>943436</v>
      </c>
    </row>
    <row r="78" spans="1:5">
      <c r="A78" s="3" t="s">
        <v>205</v>
      </c>
      <c r="B78" s="28">
        <v>40598</v>
      </c>
      <c r="C78" s="19" t="s">
        <v>1774</v>
      </c>
      <c r="D78" s="22" t="s">
        <v>2839</v>
      </c>
      <c r="E78" s="4">
        <v>34000000</v>
      </c>
    </row>
    <row r="79" spans="1:5">
      <c r="A79" s="3" t="s">
        <v>206</v>
      </c>
      <c r="B79" s="28">
        <v>40598</v>
      </c>
      <c r="C79" s="19" t="s">
        <v>1774</v>
      </c>
      <c r="D79" s="22" t="s">
        <v>2839</v>
      </c>
      <c r="E79" s="4">
        <v>1255117</v>
      </c>
    </row>
    <row r="80" spans="1:5">
      <c r="C80" s="19"/>
      <c r="D80" s="22"/>
    </row>
    <row r="81" spans="2:5">
      <c r="C81" s="19"/>
      <c r="D81" s="22"/>
    </row>
    <row r="82" spans="2:5">
      <c r="C82" s="19"/>
      <c r="D82" s="22"/>
    </row>
    <row r="83" spans="2:5">
      <c r="C83" s="19"/>
      <c r="D83" s="22"/>
    </row>
    <row r="84" spans="2:5">
      <c r="C84" s="9"/>
      <c r="D84" s="9"/>
    </row>
    <row r="85" spans="2:5" s="24" customFormat="1" ht="12.75">
      <c r="B85" s="29"/>
      <c r="E85" s="25">
        <f>SUM(E2:E84)</f>
        <v>796654878</v>
      </c>
    </row>
    <row r="154" spans="5:5">
      <c r="E154" s="26"/>
    </row>
    <row r="155" spans="5:5">
      <c r="E155" s="26"/>
    </row>
    <row r="156" spans="5:5">
      <c r="E156" s="26"/>
    </row>
    <row r="157" spans="5:5">
      <c r="E157" s="26"/>
    </row>
    <row r="158" spans="5:5">
      <c r="E158" s="26"/>
    </row>
    <row r="159" spans="5:5">
      <c r="E159" s="26"/>
    </row>
    <row r="160" spans="5:5">
      <c r="E160" s="26"/>
    </row>
    <row r="161" spans="5:5">
      <c r="E161" s="26"/>
    </row>
    <row r="162" spans="5:5">
      <c r="E162" s="26"/>
    </row>
    <row r="163" spans="5:5">
      <c r="E163" s="26"/>
    </row>
    <row r="164" spans="5:5">
      <c r="E164" s="26"/>
    </row>
    <row r="165" spans="5:5">
      <c r="E165" s="26"/>
    </row>
    <row r="166" spans="5:5">
      <c r="E166" s="26"/>
    </row>
    <row r="167" spans="5:5">
      <c r="E167" s="26"/>
    </row>
    <row r="168" spans="5:5">
      <c r="E168" s="26"/>
    </row>
    <row r="169" spans="5:5">
      <c r="E169" s="26"/>
    </row>
    <row r="170" spans="5:5">
      <c r="E170" s="26"/>
    </row>
    <row r="171" spans="5:5">
      <c r="E171" s="26"/>
    </row>
    <row r="172" spans="5:5">
      <c r="E172" s="26"/>
    </row>
    <row r="173" spans="5:5">
      <c r="E173" s="26"/>
    </row>
    <row r="174" spans="5:5">
      <c r="E174" s="26"/>
    </row>
    <row r="175" spans="5:5">
      <c r="E175" s="26"/>
    </row>
    <row r="176" spans="5:5">
      <c r="E176" s="26"/>
    </row>
    <row r="177" spans="5:5">
      <c r="E177" s="26"/>
    </row>
    <row r="178" spans="5:5">
      <c r="E178" s="26"/>
    </row>
    <row r="179" spans="5:5">
      <c r="E179" s="26"/>
    </row>
    <row r="180" spans="5:5">
      <c r="E180" s="26"/>
    </row>
    <row r="181" spans="5:5">
      <c r="E181" s="26"/>
    </row>
    <row r="182" spans="5:5">
      <c r="E182" s="26"/>
    </row>
    <row r="183" spans="5:5">
      <c r="E183" s="26"/>
    </row>
    <row r="184" spans="5:5">
      <c r="E184" s="26"/>
    </row>
    <row r="185" spans="5:5">
      <c r="E185" s="26"/>
    </row>
    <row r="186" spans="5:5">
      <c r="E186" s="26"/>
    </row>
    <row r="187" spans="5:5">
      <c r="E187" s="26"/>
    </row>
    <row r="188" spans="5:5">
      <c r="E188" s="26"/>
    </row>
    <row r="189" spans="5:5">
      <c r="E189" s="26"/>
    </row>
    <row r="190" spans="5:5">
      <c r="E190" s="26"/>
    </row>
    <row r="191" spans="5:5">
      <c r="E191" s="26"/>
    </row>
    <row r="192" spans="5:5">
      <c r="E192" s="26"/>
    </row>
    <row r="193" spans="5:5">
      <c r="E193" s="26"/>
    </row>
    <row r="194" spans="5:5">
      <c r="E194" s="26"/>
    </row>
    <row r="195" spans="5:5">
      <c r="E195" s="26"/>
    </row>
    <row r="196" spans="5:5">
      <c r="E196" s="26"/>
    </row>
    <row r="197" spans="5:5">
      <c r="E197" s="26"/>
    </row>
    <row r="198" spans="5:5">
      <c r="E198" s="26"/>
    </row>
    <row r="199" spans="5:5">
      <c r="E199" s="26"/>
    </row>
    <row r="200" spans="5:5">
      <c r="E200" s="26"/>
    </row>
    <row r="201" spans="5:5">
      <c r="E201" s="26"/>
    </row>
    <row r="202" spans="5:5">
      <c r="E202" s="26"/>
    </row>
    <row r="203" spans="5:5">
      <c r="E203" s="26"/>
    </row>
    <row r="204" spans="5:5">
      <c r="E204" s="26"/>
    </row>
    <row r="205" spans="5:5">
      <c r="E205" s="26"/>
    </row>
    <row r="206" spans="5:5">
      <c r="E206" s="26"/>
    </row>
    <row r="207" spans="5:5">
      <c r="E207" s="26"/>
    </row>
    <row r="208" spans="5:5">
      <c r="E208" s="26"/>
    </row>
    <row r="209" spans="5:5">
      <c r="E209" s="26"/>
    </row>
    <row r="210" spans="5:5">
      <c r="E210" s="26"/>
    </row>
    <row r="211" spans="5:5">
      <c r="E211" s="26"/>
    </row>
    <row r="212" spans="5:5">
      <c r="E212" s="26"/>
    </row>
    <row r="213" spans="5:5">
      <c r="E213" s="26"/>
    </row>
    <row r="214" spans="5:5">
      <c r="E214" s="26"/>
    </row>
    <row r="215" spans="5:5">
      <c r="E215" s="26"/>
    </row>
    <row r="216" spans="5:5">
      <c r="E216" s="26"/>
    </row>
    <row r="217" spans="5:5">
      <c r="E217" s="26"/>
    </row>
    <row r="218" spans="5:5">
      <c r="E218" s="26"/>
    </row>
    <row r="219" spans="5:5">
      <c r="E219" s="26"/>
    </row>
    <row r="220" spans="5:5">
      <c r="E220" s="26"/>
    </row>
    <row r="221" spans="5:5">
      <c r="E221" s="26"/>
    </row>
    <row r="222" spans="5:5">
      <c r="E222" s="26"/>
    </row>
    <row r="223" spans="5:5">
      <c r="E223" s="26"/>
    </row>
    <row r="224" spans="5:5">
      <c r="E224" s="26"/>
    </row>
    <row r="225" spans="5:5">
      <c r="E225" s="26"/>
    </row>
    <row r="226" spans="5:5">
      <c r="E226" s="26"/>
    </row>
    <row r="227" spans="5:5">
      <c r="E227" s="26"/>
    </row>
    <row r="228" spans="5:5">
      <c r="E228" s="26"/>
    </row>
    <row r="229" spans="5:5">
      <c r="E229" s="26"/>
    </row>
    <row r="230" spans="5:5">
      <c r="E230" s="26"/>
    </row>
    <row r="231" spans="5:5">
      <c r="E231" s="26"/>
    </row>
    <row r="232" spans="5:5">
      <c r="E232" s="26"/>
    </row>
    <row r="233" spans="5:5">
      <c r="E233" s="26"/>
    </row>
    <row r="234" spans="5:5">
      <c r="E234" s="26"/>
    </row>
    <row r="235" spans="5:5">
      <c r="E235" s="26"/>
    </row>
    <row r="236" spans="5:5">
      <c r="E236" s="26"/>
    </row>
    <row r="237" spans="5:5">
      <c r="E237" s="26"/>
    </row>
    <row r="238" spans="5:5">
      <c r="E238" s="26"/>
    </row>
    <row r="239" spans="5:5">
      <c r="E239" s="26"/>
    </row>
    <row r="240" spans="5:5">
      <c r="E240" s="26"/>
    </row>
    <row r="241" spans="5:5">
      <c r="E241" s="26"/>
    </row>
    <row r="242" spans="5:5">
      <c r="E242" s="26"/>
    </row>
    <row r="243" spans="5:5">
      <c r="E243" s="26"/>
    </row>
    <row r="244" spans="5:5">
      <c r="E244" s="26"/>
    </row>
    <row r="245" spans="5:5">
      <c r="E245" s="26"/>
    </row>
    <row r="246" spans="5:5">
      <c r="E246" s="26"/>
    </row>
    <row r="247" spans="5:5">
      <c r="E247" s="26"/>
    </row>
    <row r="248" spans="5:5">
      <c r="E248" s="26"/>
    </row>
    <row r="249" spans="5:5">
      <c r="E249" s="26"/>
    </row>
    <row r="250" spans="5:5">
      <c r="E250" s="26"/>
    </row>
    <row r="251" spans="5:5">
      <c r="E251" s="26"/>
    </row>
    <row r="252" spans="5:5">
      <c r="E252" s="26"/>
    </row>
    <row r="253" spans="5:5">
      <c r="E253" s="26"/>
    </row>
    <row r="254" spans="5:5">
      <c r="E254" s="26"/>
    </row>
    <row r="255" spans="5:5">
      <c r="E255" s="26"/>
    </row>
    <row r="256" spans="5:5">
      <c r="E256" s="26"/>
    </row>
    <row r="257" spans="5:5">
      <c r="E257" s="26"/>
    </row>
    <row r="258" spans="5:5">
      <c r="E258" s="26"/>
    </row>
    <row r="259" spans="5:5">
      <c r="E259" s="26"/>
    </row>
    <row r="260" spans="5:5">
      <c r="E260" s="26"/>
    </row>
    <row r="261" spans="5:5">
      <c r="E261" s="26"/>
    </row>
    <row r="262" spans="5:5">
      <c r="E262" s="26"/>
    </row>
    <row r="263" spans="5:5">
      <c r="E263" s="26"/>
    </row>
    <row r="264" spans="5:5">
      <c r="E264" s="26"/>
    </row>
    <row r="265" spans="5:5">
      <c r="E265" s="26"/>
    </row>
    <row r="266" spans="5:5">
      <c r="E266" s="26"/>
    </row>
    <row r="267" spans="5:5">
      <c r="E267" s="26"/>
    </row>
    <row r="268" spans="5:5">
      <c r="E268" s="26"/>
    </row>
  </sheetData>
  <sortState ref="A2:I79">
    <sortCondition ref="C2:C79"/>
    <sortCondition ref="D2:D7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2004-2007</vt:lpstr>
      <vt:lpstr>2008</vt:lpstr>
      <vt:lpstr>2009</vt:lpstr>
      <vt:lpstr>2010</vt:lpstr>
      <vt:lpstr>2011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szederjulia</dc:creator>
  <cp:lastModifiedBy>szederjulia</cp:lastModifiedBy>
  <dcterms:created xsi:type="dcterms:W3CDTF">2011-04-18T10:25:49Z</dcterms:created>
  <dcterms:modified xsi:type="dcterms:W3CDTF">2011-04-18T10:49:56Z</dcterms:modified>
</cp:coreProperties>
</file>